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ivotTables/pivotTable1.xml" ContentType="application/vnd.openxmlformats-officedocument.spreadsheetml.pivotTab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hidePivotFieldList="1"/>
  <mc:AlternateContent xmlns:mc="http://schemas.openxmlformats.org/markup-compatibility/2006">
    <mc:Choice Requires="x15">
      <x15ac:absPath xmlns:x15ac="http://schemas.microsoft.com/office/spreadsheetml/2010/11/ac" url="https://d.docs.live.net/78b66e8f8b3d9e86/^Nkishi/40_kango(看護)_★/日本医大/10_質問紙調査とデータ処理/補足資料/"/>
    </mc:Choice>
  </mc:AlternateContent>
  <xr:revisionPtr revIDLastSave="0" documentId="14_{586AAD8A-10EA-4C98-AFC1-F041AFBDA6AC}" xr6:coauthVersionLast="47" xr6:coauthVersionMax="47" xr10:uidLastSave="{00000000-0000-0000-0000-000000000000}"/>
  <bookViews>
    <workbookView xWindow="-110" yWindow="-110" windowWidth="19420" windowHeight="10420" activeTab="3" xr2:uid="{00000000-000D-0000-FFFF-FFFF00000000}"/>
  </bookViews>
  <sheets>
    <sheet name="基本操作の説明" sheetId="25" r:id="rId1"/>
    <sheet name="RAW-DATA" sheetId="17" r:id="rId2"/>
    <sheet name="Excelの便利な機能" sheetId="22" r:id="rId3"/>
    <sheet name="data入力練習用sheet" sheetId="6" r:id="rId4"/>
    <sheet name="課題１　data数、平均，SD、最大、最小" sheetId="3" r:id="rId5"/>
    <sheet name="課題３　 計算式" sheetId="4" r:id="rId6"/>
    <sheet name="課題４　よく起こるエラーとその対処法" sheetId="19" r:id="rId7"/>
    <sheet name="課題５　if関数を使ってdataを分類する" sheetId="20" r:id="rId8"/>
    <sheet name="課題６　data並べ替え" sheetId="10" r:id="rId9"/>
    <sheet name="課題７　相関と回帰" sheetId="9" r:id="rId10"/>
    <sheet name="課題８　ｔ検定(対応なし)，Ｆ検定" sheetId="8" r:id="rId11"/>
    <sheet name="ｔ検定（結果表示の解説）" sheetId="24" r:id="rId12"/>
    <sheet name="課題９　ｔ検定(対応あり)" sheetId="13" r:id="rId13"/>
    <sheet name="課題10　pivot tableによるクロス集計表" sheetId="18" r:id="rId14"/>
    <sheet name="課題11　χ2検定(関係)" sheetId="7" r:id="rId15"/>
    <sheet name="課題12　χ2検定(比率の差)" sheetId="14" r:id="rId16"/>
    <sheet name="課題13　１要因分散分析" sheetId="12" r:id="rId17"/>
    <sheet name="課題14 frequency関数" sheetId="16" r:id="rId18"/>
    <sheet name="課題15 Lookup関数" sheetId="21" r:id="rId19"/>
  </sheets>
  <calcPr calcId="191029"/>
  <pivotCaches>
    <pivotCache cacheId="1" r:id="rId20"/>
  </pivotCaches>
</workbook>
</file>

<file path=xl/calcChain.xml><?xml version="1.0" encoding="utf-8"?>
<calcChain xmlns="http://schemas.openxmlformats.org/spreadsheetml/2006/main">
  <c r="H35" i="3" l="1"/>
  <c r="I35" i="3"/>
  <c r="J35" i="3"/>
  <c r="H36" i="3"/>
  <c r="I36" i="3"/>
  <c r="J36" i="3"/>
  <c r="H37" i="3"/>
  <c r="I37" i="3"/>
  <c r="J37" i="3"/>
  <c r="H38" i="3"/>
  <c r="I38" i="3"/>
  <c r="J38" i="3"/>
  <c r="H39" i="3"/>
  <c r="I39" i="3"/>
  <c r="J39" i="3"/>
  <c r="K15" i="7"/>
  <c r="J16" i="7"/>
  <c r="K16" i="7"/>
  <c r="H22" i="7"/>
  <c r="K22" i="7" s="1"/>
  <c r="L4" i="14"/>
  <c r="K8" i="14"/>
  <c r="M8" i="14" s="1"/>
  <c r="M4" i="14"/>
  <c r="N4" i="14"/>
  <c r="I4" i="21"/>
  <c r="I5" i="21"/>
  <c r="I6" i="21"/>
  <c r="I7" i="21"/>
  <c r="I8" i="21"/>
  <c r="I9" i="21"/>
  <c r="I10" i="21"/>
  <c r="I11" i="21"/>
  <c r="I12" i="21"/>
  <c r="I13" i="21"/>
  <c r="I14" i="21"/>
  <c r="I15" i="21"/>
  <c r="I16" i="21"/>
  <c r="I17" i="21"/>
  <c r="I18" i="21"/>
  <c r="I19" i="21"/>
  <c r="I20" i="21"/>
  <c r="I21" i="21"/>
  <c r="I22" i="21"/>
  <c r="I23" i="21"/>
  <c r="I24" i="21"/>
  <c r="I25" i="21"/>
  <c r="I26" i="21"/>
  <c r="I27" i="21"/>
  <c r="I28" i="21"/>
  <c r="I29" i="21"/>
  <c r="I30" i="21"/>
  <c r="I31" i="21"/>
  <c r="I32" i="21"/>
  <c r="I33" i="21"/>
  <c r="M4" i="4"/>
  <c r="M5" i="4"/>
  <c r="M6" i="4"/>
  <c r="M7" i="4"/>
  <c r="M8" i="4"/>
  <c r="M9" i="4"/>
  <c r="M10" i="4"/>
  <c r="M11" i="4"/>
  <c r="M12" i="4"/>
  <c r="M13" i="4"/>
  <c r="M14" i="4"/>
  <c r="M15" i="4"/>
  <c r="M16" i="4"/>
  <c r="M17" i="4"/>
  <c r="M18" i="4"/>
  <c r="M19" i="4"/>
  <c r="M20" i="4"/>
  <c r="M21" i="4"/>
  <c r="M22" i="4"/>
  <c r="M23" i="4"/>
  <c r="M24" i="4"/>
  <c r="M25" i="4"/>
  <c r="M26" i="4"/>
  <c r="M27" i="4"/>
  <c r="M28" i="4"/>
  <c r="M29" i="4"/>
  <c r="M30" i="4"/>
  <c r="M31" i="4"/>
  <c r="M32" i="4"/>
  <c r="M33" i="4"/>
  <c r="I9" i="19"/>
  <c r="J9" i="19"/>
  <c r="M9" i="19"/>
  <c r="N9" i="19"/>
  <c r="I4" i="20"/>
  <c r="I5" i="20"/>
  <c r="I6" i="20"/>
  <c r="I7" i="20"/>
  <c r="I8" i="20"/>
  <c r="I9" i="20"/>
  <c r="I10" i="20"/>
  <c r="I11" i="20"/>
  <c r="I12" i="20"/>
  <c r="I13" i="20"/>
  <c r="I14" i="20"/>
  <c r="I15" i="20"/>
  <c r="I16" i="20"/>
  <c r="I17" i="20"/>
  <c r="I18" i="20"/>
  <c r="I19" i="20"/>
  <c r="I20" i="20"/>
  <c r="I21" i="20"/>
  <c r="I22" i="20"/>
  <c r="I23" i="20"/>
  <c r="I24" i="20"/>
  <c r="I25" i="20"/>
  <c r="I26" i="20"/>
  <c r="I27" i="20"/>
  <c r="I28" i="20"/>
  <c r="I29" i="20"/>
  <c r="I30" i="20"/>
  <c r="I31" i="20"/>
  <c r="I32" i="20"/>
  <c r="I33" i="20"/>
</calcChain>
</file>

<file path=xl/sharedStrings.xml><?xml version="1.0" encoding="utf-8"?>
<sst xmlns="http://schemas.openxmlformats.org/spreadsheetml/2006/main" count="350" uniqueCount="195">
  <si>
    <t>年齢</t>
  </si>
  <si>
    <t>＜ｄａｔａ入力練習＞</t>
    <rPh sb="5" eb="7">
      <t>ニュウリョク</t>
    </rPh>
    <rPh sb="7" eb="9">
      <t>レンシュウ</t>
    </rPh>
    <phoneticPr fontId="2"/>
  </si>
  <si>
    <t>被験者</t>
  </si>
  <si>
    <t>階級</t>
    <rPh sb="0" eb="2">
      <t>カイキュウ</t>
    </rPh>
    <phoneticPr fontId="2"/>
  </si>
  <si>
    <t>項目１</t>
    <rPh sb="0" eb="2">
      <t>コウモク</t>
    </rPh>
    <phoneticPr fontId="2"/>
  </si>
  <si>
    <t>項目２</t>
    <rPh sb="0" eb="2">
      <t>コウモク</t>
    </rPh>
    <phoneticPr fontId="2"/>
  </si>
  <si>
    <t>項目３</t>
    <rPh sb="0" eb="2">
      <t>コウモク</t>
    </rPh>
    <phoneticPr fontId="2"/>
  </si>
  <si>
    <t>項目４</t>
    <rPh sb="0" eb="2">
      <t>コウモク</t>
    </rPh>
    <phoneticPr fontId="2"/>
  </si>
  <si>
    <t>項目５</t>
    <rPh sb="0" eb="2">
      <t>コウモク</t>
    </rPh>
    <phoneticPr fontId="2"/>
  </si>
  <si>
    <t>項目</t>
    <rPh sb="0" eb="2">
      <t>コウモク</t>
    </rPh>
    <phoneticPr fontId="2"/>
  </si>
  <si>
    <t>項目６</t>
    <rPh sb="0" eb="2">
      <t>コウモク</t>
    </rPh>
    <phoneticPr fontId="2"/>
  </si>
  <si>
    <t>項目７</t>
    <rPh sb="0" eb="2">
      <t>コウモク</t>
    </rPh>
    <phoneticPr fontId="2"/>
  </si>
  <si>
    <t>項目８</t>
    <rPh sb="0" eb="2">
      <t>コウモク</t>
    </rPh>
    <phoneticPr fontId="2"/>
  </si>
  <si>
    <t>項目９</t>
    <rPh sb="0" eb="2">
      <t>コウモク</t>
    </rPh>
    <phoneticPr fontId="2"/>
  </si>
  <si>
    <t>項目１０</t>
    <rPh sb="0" eb="2">
      <t>コウモク</t>
    </rPh>
    <phoneticPr fontId="2"/>
  </si>
  <si>
    <t>合成得点</t>
    <rPh sb="0" eb="2">
      <t>ゴウセイ</t>
    </rPh>
    <rPh sb="2" eb="4">
      <t>トクテン</t>
    </rPh>
    <phoneticPr fontId="2"/>
  </si>
  <si>
    <t>data数</t>
    <rPh sb="4" eb="5">
      <t>スウ</t>
    </rPh>
    <phoneticPr fontId="2"/>
  </si>
  <si>
    <t>平均</t>
  </si>
  <si>
    <t>平均</t>
    <rPh sb="0" eb="2">
      <t>ヘイキン</t>
    </rPh>
    <phoneticPr fontId="2"/>
  </si>
  <si>
    <t>ＳＤ</t>
    <phoneticPr fontId="2"/>
  </si>
  <si>
    <t>概要</t>
  </si>
  <si>
    <t>回帰統計</t>
  </si>
  <si>
    <t>重相関 R</t>
  </si>
  <si>
    <t>重決定 R2</t>
  </si>
  <si>
    <t>補正 R2</t>
  </si>
  <si>
    <t>標準誤差</t>
  </si>
  <si>
    <t>観測数</t>
  </si>
  <si>
    <t>分散分析表</t>
  </si>
  <si>
    <t>回帰</t>
  </si>
  <si>
    <t>残差</t>
  </si>
  <si>
    <t>合計</t>
  </si>
  <si>
    <t>切片</t>
  </si>
  <si>
    <t>自由度</t>
  </si>
  <si>
    <t>変動</t>
  </si>
  <si>
    <t>分散</t>
  </si>
  <si>
    <t>観測された分散比</t>
  </si>
  <si>
    <t>有意 F</t>
  </si>
  <si>
    <t>係数</t>
  </si>
  <si>
    <t xml:space="preserve">t </t>
  </si>
  <si>
    <t>P-値</t>
  </si>
  <si>
    <t>下限 95%</t>
  </si>
  <si>
    <t>上限 95%</t>
  </si>
  <si>
    <t>下限 95.0%</t>
  </si>
  <si>
    <t>上限 95.0%</t>
  </si>
  <si>
    <t>F-検定 : 2 標本を使った分散の検定</t>
  </si>
  <si>
    <t>変数 1</t>
  </si>
  <si>
    <t>変数 2</t>
  </si>
  <si>
    <t>P(F&lt;=f) 両側</t>
  </si>
  <si>
    <t>F 境界値 両側</t>
  </si>
  <si>
    <t>t-検定 : 等分散を仮定した２標本による検定</t>
  </si>
  <si>
    <t>プールされた分散</t>
  </si>
  <si>
    <t>仮説平均との差異</t>
  </si>
  <si>
    <t>P(T&lt;=t) 片側</t>
  </si>
  <si>
    <t>t 境界値 片側</t>
  </si>
  <si>
    <t>P(T&lt;=t) 両側</t>
  </si>
  <si>
    <t>t 境界値 両側</t>
  </si>
  <si>
    <t>t-検定 : 一対の標本による平均の検定ツール</t>
  </si>
  <si>
    <t>ピアソン相関</t>
  </si>
  <si>
    <t>総計</t>
  </si>
  <si>
    <t>実測値(O)</t>
    <rPh sb="0" eb="3">
      <t>ジッソクチ</t>
    </rPh>
    <phoneticPr fontId="2"/>
  </si>
  <si>
    <t>期待値(E)</t>
    <rPh sb="0" eb="3">
      <t>キタイチ</t>
    </rPh>
    <phoneticPr fontId="2"/>
  </si>
  <si>
    <t>合計</t>
    <rPh sb="0" eb="2">
      <t>ゴウケイ</t>
    </rPh>
    <phoneticPr fontId="2"/>
  </si>
  <si>
    <t>分散分析 : 一元配置</t>
  </si>
  <si>
    <t>グループ</t>
  </si>
  <si>
    <t>標本数</t>
  </si>
  <si>
    <t>変動要因</t>
  </si>
  <si>
    <t>F 境界値</t>
  </si>
  <si>
    <t>グループ間</t>
  </si>
  <si>
    <t>グループ内</t>
  </si>
  <si>
    <t>部署</t>
    <rPh sb="0" eb="2">
      <t>ブショ</t>
    </rPh>
    <phoneticPr fontId="2"/>
  </si>
  <si>
    <t>職種</t>
    <rPh sb="0" eb="2">
      <t>ショクシュ</t>
    </rPh>
    <phoneticPr fontId="2"/>
  </si>
  <si>
    <t>年齢</t>
    <rPh sb="0" eb="2">
      <t>ネンレイ</t>
    </rPh>
    <phoneticPr fontId="2"/>
  </si>
  <si>
    <t>健康</t>
    <rPh sb="0" eb="2">
      <t>ケンコウ</t>
    </rPh>
    <phoneticPr fontId="2"/>
  </si>
  <si>
    <t>睡眠</t>
    <rPh sb="0" eb="2">
      <t>スイミン</t>
    </rPh>
    <phoneticPr fontId="2"/>
  </si>
  <si>
    <t>偏食</t>
    <rPh sb="0" eb="2">
      <t>ヘンショク</t>
    </rPh>
    <phoneticPr fontId="2"/>
  </si>
  <si>
    <t>ストレス尺度</t>
    <rPh sb="4" eb="6">
      <t>シャクド</t>
    </rPh>
    <phoneticPr fontId="2"/>
  </si>
  <si>
    <t>対人不安傾向尺度１</t>
    <rPh sb="0" eb="2">
      <t>タイジン</t>
    </rPh>
    <rPh sb="2" eb="4">
      <t>フアン</t>
    </rPh>
    <rPh sb="4" eb="6">
      <t>ケイコウ</t>
    </rPh>
    <rPh sb="6" eb="8">
      <t>シャクド</t>
    </rPh>
    <phoneticPr fontId="2"/>
  </si>
  <si>
    <t>対人不安傾向尺度２</t>
    <rPh sb="0" eb="2">
      <t>タイジン</t>
    </rPh>
    <rPh sb="2" eb="4">
      <t>フアン</t>
    </rPh>
    <rPh sb="4" eb="6">
      <t>ケイコウ</t>
    </rPh>
    <rPh sb="6" eb="8">
      <t>シャクド</t>
    </rPh>
    <phoneticPr fontId="2"/>
  </si>
  <si>
    <t>職種は，１が事務職，２が専門職でよい</t>
    <rPh sb="0" eb="2">
      <t>ショクシュ</t>
    </rPh>
    <rPh sb="6" eb="8">
      <t>ジム</t>
    </rPh>
    <rPh sb="8" eb="9">
      <t>ショク</t>
    </rPh>
    <rPh sb="12" eb="15">
      <t>センモンショク</t>
    </rPh>
    <phoneticPr fontId="2"/>
  </si>
  <si>
    <t>＊　偏食傾向　　１→なし　　２→ふつう　　３→強い（多い）</t>
    <rPh sb="2" eb="4">
      <t>ヘンショク</t>
    </rPh>
    <rPh sb="4" eb="6">
      <t>ケイコウ</t>
    </rPh>
    <rPh sb="23" eb="24">
      <t>ツヨ</t>
    </rPh>
    <rPh sb="26" eb="27">
      <t>オオ</t>
    </rPh>
    <phoneticPr fontId="2"/>
  </si>
  <si>
    <t>健康状態　　１→良好　　２→不良</t>
    <rPh sb="0" eb="2">
      <t>ケンコウ</t>
    </rPh>
    <rPh sb="2" eb="4">
      <t>ジョウタイ</t>
    </rPh>
    <rPh sb="8" eb="10">
      <t>リョウコウ</t>
    </rPh>
    <rPh sb="14" eb="16">
      <t>フリョウ</t>
    </rPh>
    <phoneticPr fontId="2"/>
  </si>
  <si>
    <t>睡眠　　　　１→良い　　　　２→不眠</t>
    <rPh sb="0" eb="2">
      <t>スイミン</t>
    </rPh>
    <rPh sb="8" eb="9">
      <t>ヨ</t>
    </rPh>
    <rPh sb="16" eb="18">
      <t>フミン</t>
    </rPh>
    <phoneticPr fontId="2"/>
  </si>
  <si>
    <t>ストレス尺度，対人不安傾向尺度は，いずれも得点が高いほど，その傾向が高いことを示す</t>
    <rPh sb="4" eb="6">
      <t>シャクド</t>
    </rPh>
    <rPh sb="7" eb="9">
      <t>タイジン</t>
    </rPh>
    <rPh sb="9" eb="11">
      <t>フアン</t>
    </rPh>
    <rPh sb="11" eb="13">
      <t>ケイコウ</t>
    </rPh>
    <rPh sb="13" eb="15">
      <t>シャクド</t>
    </rPh>
    <rPh sb="21" eb="23">
      <t>トクテン</t>
    </rPh>
    <rPh sb="24" eb="25">
      <t>タカ</t>
    </rPh>
    <rPh sb="31" eb="33">
      <t>ケイコウ</t>
    </rPh>
    <rPh sb="34" eb="35">
      <t>タカ</t>
    </rPh>
    <rPh sb="39" eb="40">
      <t>シメ</t>
    </rPh>
    <phoneticPr fontId="2"/>
  </si>
  <si>
    <t>ストレス尺度の満点は２０点</t>
    <rPh sb="4" eb="6">
      <t>シャクド</t>
    </rPh>
    <rPh sb="7" eb="9">
      <t>マンテン</t>
    </rPh>
    <rPh sb="12" eb="13">
      <t>テン</t>
    </rPh>
    <phoneticPr fontId="2"/>
  </si>
  <si>
    <t>対人不安傾向尺度の満点は１００点</t>
    <rPh sb="0" eb="2">
      <t>タイジン</t>
    </rPh>
    <rPh sb="2" eb="4">
      <t>フアン</t>
    </rPh>
    <rPh sb="4" eb="6">
      <t>ケイコウ</t>
    </rPh>
    <rPh sb="6" eb="8">
      <t>シャクド</t>
    </rPh>
    <rPh sb="9" eb="11">
      <t>マンテン</t>
    </rPh>
    <rPh sb="15" eb="16">
      <t>テン</t>
    </rPh>
    <phoneticPr fontId="2"/>
  </si>
  <si>
    <t>No.</t>
    <phoneticPr fontId="2"/>
  </si>
  <si>
    <t>＊</t>
    <phoneticPr fontId="2"/>
  </si>
  <si>
    <t>＊</t>
    <phoneticPr fontId="2"/>
  </si>
  <si>
    <t>＊</t>
    <phoneticPr fontId="2"/>
  </si>
  <si>
    <t>＊</t>
    <phoneticPr fontId="2"/>
  </si>
  <si>
    <t>＊</t>
    <phoneticPr fontId="2"/>
  </si>
  <si>
    <t>＊</t>
    <phoneticPr fontId="2"/>
  </si>
  <si>
    <t>【データ分析練習用raw data】</t>
    <rPh sb="4" eb="6">
      <t>ブンセキ</t>
    </rPh>
    <rPh sb="6" eb="9">
      <t>レンシュウヨウ</t>
    </rPh>
    <phoneticPr fontId="2"/>
  </si>
  <si>
    <t>東京学芸大学　　岸　　学</t>
    <rPh sb="0" eb="2">
      <t>トウキョウ</t>
    </rPh>
    <rPh sb="2" eb="4">
      <t>ガクゲイ</t>
    </rPh>
    <rPh sb="4" eb="6">
      <t>ダイガク</t>
    </rPh>
    <rPh sb="8" eb="9">
      <t>キシ</t>
    </rPh>
    <rPh sb="11" eb="12">
      <t>マナ</t>
    </rPh>
    <phoneticPr fontId="2"/>
  </si>
  <si>
    <t>＜手順１＞</t>
    <rPh sb="1" eb="3">
      <t>テジュン</t>
    </rPh>
    <phoneticPr fontId="2"/>
  </si>
  <si>
    <t>データ数</t>
    <rPh sb="3" eb="4">
      <t>スウ</t>
    </rPh>
    <phoneticPr fontId="2"/>
  </si>
  <si>
    <t>SD</t>
    <phoneticPr fontId="2"/>
  </si>
  <si>
    <t>最大値</t>
    <rPh sb="0" eb="3">
      <t>サイダイチ</t>
    </rPh>
    <phoneticPr fontId="2"/>
  </si>
  <si>
    <t>最小値</t>
    <rPh sb="0" eb="3">
      <t>サイショウチ</t>
    </rPh>
    <phoneticPr fontId="2"/>
  </si>
  <si>
    <t>＜手順２＞</t>
    <rPh sb="1" eb="3">
      <t>テジュン</t>
    </rPh>
    <phoneticPr fontId="2"/>
  </si>
  <si>
    <t>＜手順５＞</t>
    <rPh sb="1" eb="3">
      <t>テジュン</t>
    </rPh>
    <phoneticPr fontId="2"/>
  </si>
  <si>
    <t>＜手順２＞⇒</t>
    <rPh sb="1" eb="3">
      <t>テジュン</t>
    </rPh>
    <phoneticPr fontId="2"/>
  </si>
  <si>
    <t>＜手順３＞⇒</t>
    <rPh sb="1" eb="3">
      <t>テジュン</t>
    </rPh>
    <phoneticPr fontId="2"/>
  </si>
  <si>
    <t>＜手順４＞⇒</t>
    <rPh sb="1" eb="3">
      <t>テジュン</t>
    </rPh>
    <phoneticPr fontId="2"/>
  </si>
  <si>
    <t>←＜手順３＞</t>
    <rPh sb="2" eb="4">
      <t>テジュン</t>
    </rPh>
    <phoneticPr fontId="2"/>
  </si>
  <si>
    <t>＜手順３～＞</t>
    <rPh sb="1" eb="3">
      <t>テジュン</t>
    </rPh>
    <phoneticPr fontId="2"/>
  </si>
  <si>
    <t>並べ替えた後の結果</t>
    <rPh sb="0" eb="1">
      <t>ナラ</t>
    </rPh>
    <rPh sb="2" eb="3">
      <t>カ</t>
    </rPh>
    <rPh sb="5" eb="6">
      <t>アト</t>
    </rPh>
    <rPh sb="7" eb="9">
      <t>ケッカ</t>
    </rPh>
    <phoneticPr fontId="2"/>
  </si>
  <si>
    <t>＜手順２～＞</t>
    <rPh sb="1" eb="3">
      <t>テジュン</t>
    </rPh>
    <phoneticPr fontId="2"/>
  </si>
  <si>
    <t>ストレス尺度</t>
  </si>
  <si>
    <t>対人不安傾向尺度１</t>
  </si>
  <si>
    <t>対人不安傾向尺度２</t>
  </si>
  <si>
    <t>＜手順２～５＞</t>
    <rPh sb="1" eb="3">
      <t>テジュン</t>
    </rPh>
    <phoneticPr fontId="2"/>
  </si>
  <si>
    <t>＜手順６～９＞</t>
    <rPh sb="1" eb="3">
      <t>テジュン</t>
    </rPh>
    <phoneticPr fontId="2"/>
  </si>
  <si>
    <t>＜手順３～６＞</t>
    <rPh sb="1" eb="3">
      <t>テジュン</t>
    </rPh>
    <phoneticPr fontId="2"/>
  </si>
  <si>
    <t>＜手順７～９＞</t>
    <rPh sb="1" eb="3">
      <t>テジュン</t>
    </rPh>
    <phoneticPr fontId="2"/>
  </si>
  <si>
    <t>健康</t>
  </si>
  <si>
    <t>睡眠</t>
  </si>
  <si>
    <t>データの個数 : No.</t>
  </si>
  <si>
    <t>良好</t>
    <rPh sb="0" eb="2">
      <t>リョウコウ</t>
    </rPh>
    <phoneticPr fontId="2"/>
  </si>
  <si>
    <t>不良</t>
    <rPh sb="0" eb="2">
      <t>フリョウ</t>
    </rPh>
    <phoneticPr fontId="2"/>
  </si>
  <si>
    <t>良い</t>
    <rPh sb="0" eb="1">
      <t>ヨ</t>
    </rPh>
    <phoneticPr fontId="2"/>
  </si>
  <si>
    <t>不眠</t>
    <rPh sb="0" eb="2">
      <t>フミン</t>
    </rPh>
    <phoneticPr fontId="2"/>
  </si>
  <si>
    <t>実測値</t>
    <rPh sb="0" eb="3">
      <t>ジッソクチ</t>
    </rPh>
    <phoneticPr fontId="2"/>
  </si>
  <si>
    <t>期待値</t>
    <rPh sb="0" eb="3">
      <t>キタイチ</t>
    </rPh>
    <phoneticPr fontId="2"/>
  </si>
  <si>
    <t>↑</t>
    <phoneticPr fontId="2"/>
  </si>
  <si>
    <t>有意確率</t>
    <rPh sb="0" eb="2">
      <t>ユウイ</t>
    </rPh>
    <rPh sb="2" eb="4">
      <t>カクリツ</t>
    </rPh>
    <phoneticPr fontId="2"/>
  </si>
  <si>
    <t>＜手順３～７＞</t>
    <rPh sb="1" eb="3">
      <t>テジュン</t>
    </rPh>
    <phoneticPr fontId="2"/>
  </si>
  <si>
    <t>χ2値</t>
    <rPh sb="2" eb="3">
      <t>アタイ</t>
    </rPh>
    <phoneticPr fontId="2"/>
  </si>
  <si>
    <t>＜手順８～９＞</t>
    <rPh sb="1" eb="3">
      <t>テジュン</t>
    </rPh>
    <phoneticPr fontId="2"/>
  </si>
  <si>
    <t>部署１</t>
  </si>
  <si>
    <t>部署１</t>
    <rPh sb="0" eb="2">
      <t>ブショ</t>
    </rPh>
    <phoneticPr fontId="2"/>
  </si>
  <si>
    <t>部署２</t>
    <rPh sb="0" eb="2">
      <t>ブショ</t>
    </rPh>
    <phoneticPr fontId="2"/>
  </si>
  <si>
    <t>部署３</t>
    <rPh sb="0" eb="2">
      <t>ブショ</t>
    </rPh>
    <phoneticPr fontId="2"/>
  </si>
  <si>
    <t>＜手順３～４＞</t>
    <rPh sb="1" eb="3">
      <t>テジュン</t>
    </rPh>
    <phoneticPr fontId="2"/>
  </si>
  <si>
    <t>部署２</t>
  </si>
  <si>
    <t>部署３</t>
  </si>
  <si>
    <t>＜手順３～５＞</t>
    <rPh sb="1" eb="3">
      <t>テジュン</t>
    </rPh>
    <phoneticPr fontId="2"/>
  </si>
  <si>
    <t>＜最終結果＞</t>
    <rPh sb="1" eb="3">
      <t>サイシュウ</t>
    </rPh>
    <rPh sb="3" eb="5">
      <t>ケッカ</t>
    </rPh>
    <phoneticPr fontId="2"/>
  </si>
  <si>
    <t>＜手順２～１１＞</t>
    <rPh sb="1" eb="3">
      <t>テジュン</t>
    </rPh>
    <phoneticPr fontId="2"/>
  </si>
  <si>
    <t>この表を使って操作練習をしましょう。</t>
    <rPh sb="2" eb="3">
      <t>ヒョウ</t>
    </rPh>
    <rPh sb="4" eb="5">
      <t>ツカ</t>
    </rPh>
    <rPh sb="7" eb="9">
      <t>ソウサ</t>
    </rPh>
    <rPh sb="9" eb="11">
      <t>レンシュウ</t>
    </rPh>
    <phoneticPr fontId="2"/>
  </si>
  <si>
    <t>Q1</t>
    <phoneticPr fontId="2"/>
  </si>
  <si>
    <t>Q2</t>
    <phoneticPr fontId="2"/>
  </si>
  <si>
    <t>←</t>
    <phoneticPr fontId="2"/>
  </si>
  <si>
    <t>できあがりです</t>
    <phoneticPr fontId="2"/>
  </si>
  <si>
    <t>データ数</t>
  </si>
  <si>
    <t>SD</t>
  </si>
  <si>
    <t>最大値</t>
  </si>
  <si>
    <t>最小値</t>
  </si>
  <si>
    <t>　　　←手順２～４</t>
    <rPh sb="4" eb="6">
      <t>テジュン</t>
    </rPh>
    <phoneticPr fontId="2"/>
  </si>
  <si>
    <t>&lt;手順１&gt;</t>
    <rPh sb="1" eb="3">
      <t>テジュン</t>
    </rPh>
    <phoneticPr fontId="2"/>
  </si>
  <si>
    <t>&lt;手順２&gt;</t>
    <rPh sb="1" eb="3">
      <t>テジュン</t>
    </rPh>
    <phoneticPr fontId="2"/>
  </si>
  <si>
    <t>←&lt;手順3～6&gt;</t>
    <rPh sb="2" eb="4">
      <t>テジュン</t>
    </rPh>
    <phoneticPr fontId="2"/>
  </si>
  <si>
    <t>分類結果</t>
    <rPh sb="0" eb="2">
      <t>ブンルイ</t>
    </rPh>
    <rPh sb="2" eb="4">
      <t>ケッカ</t>
    </rPh>
    <phoneticPr fontId="2"/>
  </si>
  <si>
    <t>ストレス
尺度</t>
    <rPh sb="5" eb="7">
      <t>シャクド</t>
    </rPh>
    <phoneticPr fontId="2"/>
  </si>
  <si>
    <t>対人不安
傾向尺度
１</t>
    <rPh sb="0" eb="2">
      <t>タイジン</t>
    </rPh>
    <rPh sb="2" eb="4">
      <t>フアン</t>
    </rPh>
    <rPh sb="5" eb="7">
      <t>ケイコウ</t>
    </rPh>
    <rPh sb="7" eb="9">
      <t>シャクド</t>
    </rPh>
    <phoneticPr fontId="2"/>
  </si>
  <si>
    <t>対人不安
傾向尺度
２</t>
    <rPh sb="0" eb="2">
      <t>タイジン</t>
    </rPh>
    <rPh sb="2" eb="4">
      <t>フアン</t>
    </rPh>
    <rPh sb="5" eb="7">
      <t>ケイコウ</t>
    </rPh>
    <rPh sb="7" eb="9">
      <t>シャクド</t>
    </rPh>
    <phoneticPr fontId="2"/>
  </si>
  <si>
    <t>①バラバラなセルを範囲指定します</t>
  </si>
  <si>
    <t>　b)まず最初の１つは普通に範囲指定します。</t>
  </si>
  <si>
    <t>②カーソルを一挙に移動します（その１）</t>
  </si>
  <si>
    <t xml:space="preserve">  a)カーソルを先頭に一挙に移動するには，</t>
  </si>
  <si>
    <t>③カーソルを一挙に移動します（その２）</t>
  </si>
  <si>
    <t>④一挙に範囲指定します</t>
  </si>
  <si>
    <t xml:space="preserve">    click。</t>
  </si>
  <si>
    <t xml:space="preserve">    shiftキーを押しながらEnterキーを押すと    長方形の範囲が指定できます。</t>
  </si>
  <si>
    <t>⑤ウィンドウ枠の設定と解除</t>
  </si>
  <si>
    <t>　c)メニューの「表示」→「ウインドウ枠の固    定」とすると，セルを移動していっても，    必要な部分は画面から消えなくなります。</t>
  </si>
  <si>
    <t>⑦画面を分割します</t>
  </si>
  <si>
    <t>⑧文字列をつなげます</t>
  </si>
  <si>
    <t>　b)文字を加えたり，空白を入れたいときには，    "  "で囲みます。</t>
  </si>
  <si>
    <t>　a)バラバラな場所にあるセルを一挙に指定して，copyしたり色を変えたりします。</t>
    <phoneticPr fontId="2"/>
  </si>
  <si>
    <t>　c)２つ目以降を指定するときに，Ctrlキーを押しながら範囲指定していきます。</t>
    <phoneticPr fontId="2"/>
  </si>
  <si>
    <t>　d)最後のセルを指定したら，そこで必要な操作(copyや色やフォントを変えるなど)をします。</t>
    <phoneticPr fontId="2"/>
  </si>
  <si>
    <t xml:space="preserve">    Ctrlキーを押しながらHomeキーを押します (ノートパソコンでは，機種によって Fnキーを一緒に押す場合もあるので注意)。</t>
    <phoneticPr fontId="2"/>
  </si>
  <si>
    <t xml:space="preserve">  a)カーソルを指定する場所へ移動することもできます。たとえば，Z300 のように，遠く離れた場所へカーソルを移動したいとき，マウスを押し続けるのは大変です。そこで，  「名前ボックス」を利用します。</t>
    <phoneticPr fontId="2"/>
  </si>
  <si>
    <t>　b)名前ボックスには，今カーソルがどこにあるかが表示されています。そこで，名前ボックスの白い部分を左click。Back spaceキーで文字を消して，新たに　Z300　と入力し，Enterキーを押すとok。</t>
    <phoneticPr fontId="2"/>
  </si>
  <si>
    <t>t-検定: 一対の標本による平均の検定ツール</t>
  </si>
  <si>
    <t>対人不安
傾向尺度
１</t>
  </si>
  <si>
    <t>対人不安
傾向尺度
２</t>
  </si>
  <si>
    <r>
      <rPr>
        <b/>
        <i/>
        <sz val="12"/>
        <color rgb="FFFF0000"/>
        <rFont val="Meiryo UI"/>
        <family val="3"/>
        <charset val="128"/>
      </rPr>
      <t>t</t>
    </r>
    <r>
      <rPr>
        <b/>
        <sz val="12"/>
        <color rgb="FFFF0000"/>
        <rFont val="Meiryo UI"/>
        <family val="3"/>
        <charset val="128"/>
      </rPr>
      <t xml:space="preserve">(11)=6.057, </t>
    </r>
    <r>
      <rPr>
        <b/>
        <i/>
        <sz val="12"/>
        <color rgb="FFFF0000"/>
        <rFont val="Meiryo UI"/>
        <family val="3"/>
        <charset val="128"/>
      </rPr>
      <t>r</t>
    </r>
    <r>
      <rPr>
        <b/>
        <sz val="12"/>
        <color rgb="FFFF0000"/>
        <rFont val="Meiryo UI"/>
        <family val="3"/>
        <charset val="128"/>
      </rPr>
      <t xml:space="preserve">=0.347, </t>
    </r>
    <r>
      <rPr>
        <b/>
        <i/>
        <sz val="12"/>
        <color rgb="FFFF0000"/>
        <rFont val="Meiryo UI"/>
        <family val="3"/>
        <charset val="128"/>
      </rPr>
      <t xml:space="preserve"> p</t>
    </r>
    <r>
      <rPr>
        <b/>
        <sz val="12"/>
        <color rgb="FFFF0000"/>
        <rFont val="Meiryo UI"/>
        <family val="3"/>
        <charset val="128"/>
      </rPr>
      <t>&lt;.01</t>
    </r>
    <phoneticPr fontId="2"/>
  </si>
  <si>
    <r>
      <t>表記は、</t>
    </r>
    <r>
      <rPr>
        <i/>
        <sz val="12"/>
        <rFont val="Meiryo UI"/>
        <family val="3"/>
        <charset val="128"/>
      </rPr>
      <t>ｔ</t>
    </r>
    <r>
      <rPr>
        <sz val="12"/>
        <rFont val="Meiryo UI"/>
        <family val="3"/>
        <charset val="128"/>
      </rPr>
      <t xml:space="preserve">（自由度）＝ｔの値, </t>
    </r>
    <r>
      <rPr>
        <i/>
        <sz val="12"/>
        <rFont val="Meiryo UI"/>
        <family val="3"/>
        <charset val="128"/>
      </rPr>
      <t>r</t>
    </r>
    <r>
      <rPr>
        <sz val="12"/>
        <rFont val="Meiryo UI"/>
        <family val="3"/>
        <charset val="128"/>
      </rPr>
      <t xml:space="preserve">=ピアソン相関,  </t>
    </r>
    <r>
      <rPr>
        <i/>
        <sz val="12"/>
        <rFont val="Meiryo UI"/>
        <family val="3"/>
        <charset val="128"/>
      </rPr>
      <t>p</t>
    </r>
    <r>
      <rPr>
        <sz val="12"/>
        <rFont val="Meiryo UI"/>
        <family val="3"/>
        <charset val="128"/>
      </rPr>
      <t>&lt;.01　　ですので、次の通りです。</t>
    </r>
    <rPh sb="0" eb="2">
      <t>ヒョウキ</t>
    </rPh>
    <rPh sb="6" eb="9">
      <t>ジユウド</t>
    </rPh>
    <rPh sb="13" eb="14">
      <t>アタイ</t>
    </rPh>
    <rPh sb="22" eb="24">
      <t>ソウカン</t>
    </rPh>
    <rPh sb="39" eb="40">
      <t>ツギ</t>
    </rPh>
    <rPh sb="41" eb="42">
      <t>トオ</t>
    </rPh>
    <phoneticPr fontId="2"/>
  </si>
  <si>
    <t>なお、確率の書き方は、</t>
    <rPh sb="3" eb="5">
      <t>カクリツ</t>
    </rPh>
    <rPh sb="6" eb="7">
      <t>カ</t>
    </rPh>
    <rPh sb="8" eb="9">
      <t>カタ</t>
    </rPh>
    <phoneticPr fontId="2"/>
  </si>
  <si>
    <r>
      <t>5％以下では　</t>
    </r>
    <r>
      <rPr>
        <i/>
        <sz val="11"/>
        <color rgb="FFFF0000"/>
        <rFont val="Meiryo UI"/>
        <family val="3"/>
        <charset val="128"/>
      </rPr>
      <t>p</t>
    </r>
    <r>
      <rPr>
        <sz val="11"/>
        <color rgb="FFFF0000"/>
        <rFont val="Meiryo UI"/>
        <family val="3"/>
        <charset val="128"/>
      </rPr>
      <t>&lt;.05</t>
    </r>
    <r>
      <rPr>
        <sz val="11"/>
        <rFont val="Meiryo UI"/>
        <family val="3"/>
        <charset val="128"/>
      </rPr>
      <t>,  １％以下では　</t>
    </r>
    <r>
      <rPr>
        <i/>
        <sz val="11"/>
        <color rgb="FFFF0000"/>
        <rFont val="Meiryo UI"/>
        <family val="3"/>
        <charset val="128"/>
      </rPr>
      <t>p</t>
    </r>
    <r>
      <rPr>
        <sz val="11"/>
        <color rgb="FFFF0000"/>
        <rFont val="Meiryo UI"/>
        <family val="3"/>
        <charset val="128"/>
      </rPr>
      <t>&lt;.01</t>
    </r>
    <r>
      <rPr>
        <sz val="11"/>
        <rFont val="Meiryo UI"/>
        <family val="3"/>
        <charset val="128"/>
      </rPr>
      <t>,  有意差が無い場合は　</t>
    </r>
    <r>
      <rPr>
        <i/>
        <sz val="11"/>
        <color rgb="FFFF0000"/>
        <rFont val="Meiryo UI"/>
        <family val="3"/>
        <charset val="128"/>
      </rPr>
      <t>n.s.</t>
    </r>
    <r>
      <rPr>
        <i/>
        <sz val="11"/>
        <rFont val="Meiryo UI"/>
        <family val="3"/>
        <charset val="128"/>
      </rPr>
      <t xml:space="preserve"> </t>
    </r>
    <r>
      <rPr>
        <sz val="11"/>
        <rFont val="Meiryo UI"/>
        <family val="3"/>
        <charset val="128"/>
      </rPr>
      <t xml:space="preserve"> (not significant)です。</t>
    </r>
    <phoneticPr fontId="2"/>
  </si>
  <si>
    <t>★EXCEL　用★</t>
    <rPh sb="7" eb="8">
      <t>ヨウ</t>
    </rPh>
    <phoneticPr fontId="2"/>
  </si>
  <si>
    <t>　a)名前ボックスを利用して範囲指定します。    たとえば，B1を左上，Z300を右下とする長方形の範囲を指定するには，まずB1を</t>
    <phoneticPr fontId="2"/>
  </si>
  <si>
    <t>　b)次に，名前ボックスに， Z300と入力し，</t>
    <phoneticPr fontId="2"/>
  </si>
  <si>
    <t xml:space="preserve">  a)大量のdataを入力していくと，画面から対象者番号，項目番号などが消えて（移動して）いき，どこに何を入力するのかわからなくなります。そこで，消えてほしくない行や列を表示し続ける便利な方法があります。</t>
    <rPh sb="24" eb="27">
      <t>タイショウシャ</t>
    </rPh>
    <phoneticPr fontId="2"/>
  </si>
  <si>
    <t>　b)消えてほしくない部分のセルを指定して左click。</t>
    <phoneticPr fontId="2"/>
  </si>
  <si>
    <t xml:space="preserve">  d)元に戻すときは，「表示」→「ウインドウ枠の解除」</t>
    <phoneticPr fontId="2"/>
  </si>
  <si>
    <t>⑥dataを入力するときのカーソルの移動方向を変えます</t>
    <phoneticPr fontId="2"/>
  </si>
  <si>
    <t xml:space="preserve">  a)多量のdataを入力するとき，セルにdataを入れてEnterのキーを押したあとに，次にどこにdataを入れるかを変えたいことがあります。</t>
    <phoneticPr fontId="2"/>
  </si>
  <si>
    <t>　b)「ファイル」→「オプション」→「詳細設定」で，「Enterキーを押した後にセルを移動する」の所で，上下左右のうち，好きなものを選んでok。</t>
    <phoneticPr fontId="2"/>
  </si>
  <si>
    <t>　a)たくさんのdataが入っているsheetでは，離れた部分を同時に見たいことがあります。その際，画面を分割すると便利。</t>
    <phoneticPr fontId="2"/>
  </si>
  <si>
    <t>　b)分割は，スクロールバーの最上部や最右部をdragします。</t>
    <phoneticPr fontId="2"/>
  </si>
  <si>
    <t xml:space="preserve">  a)複数の文字列をつなげるには， = のあとに，セルの番地と　&amp; とで結合。</t>
    <phoneticPr fontId="2"/>
  </si>
  <si>
    <t>★Excelの便利な機能★</t>
    <rPh sb="7" eb="9">
      <t>ベンリ</t>
    </rPh>
    <rPh sb="10" eb="12">
      <t>キノウ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</si>
</sst>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 "/>
    <numFmt numFmtId="178"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Meiryo UI"/>
      <family val="3"/>
      <charset val="128"/>
    </font>
    <font>
      <sz val="12"/>
      <name val="Meiryo UI"/>
      <family val="3"/>
      <charset val="128"/>
    </font>
    <font>
      <b/>
      <sz val="12"/>
      <color rgb="FFFF0000"/>
      <name val="Meiryo UI"/>
      <family val="3"/>
      <charset val="128"/>
    </font>
    <font>
      <b/>
      <i/>
      <sz val="12"/>
      <color rgb="FFFF0000"/>
      <name val="Meiryo UI"/>
      <family val="3"/>
      <charset val="128"/>
    </font>
    <font>
      <i/>
      <sz val="12"/>
      <name val="Meiryo UI"/>
      <family val="3"/>
      <charset val="128"/>
    </font>
    <font>
      <i/>
      <sz val="11"/>
      <color rgb="FFFF0000"/>
      <name val="Meiryo UI"/>
      <family val="3"/>
      <charset val="128"/>
    </font>
    <font>
      <sz val="11"/>
      <color rgb="FFFF0000"/>
      <name val="Meiryo UI"/>
      <family val="3"/>
      <charset val="128"/>
    </font>
    <font>
      <i/>
      <sz val="11"/>
      <name val="Meiryo UI"/>
      <family val="3"/>
      <charset val="128"/>
    </font>
    <font>
      <b/>
      <sz val="11"/>
      <name val="ＭＳ Ｐゴシック"/>
      <family val="3"/>
      <charset val="128"/>
    </font>
  </fonts>
  <fills count="2">
    <fill>
      <patternFill patternType="none"/>
    </fill>
    <fill>
      <patternFill patternType="gray125"/>
    </fill>
  </fills>
  <borders count="31">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69">
    <xf numFmtId="0" fontId="0" fillId="0" borderId="0" xfId="0"/>
    <xf numFmtId="0" fontId="0" fillId="0" borderId="0" xfId="0" quotePrefix="1"/>
    <xf numFmtId="0" fontId="0" fillId="0" borderId="1" xfId="0" applyBorder="1" applyAlignment="1">
      <alignment horizontal="right"/>
    </xf>
    <xf numFmtId="177" fontId="0" fillId="0" borderId="1" xfId="0" applyNumberFormat="1" applyBorder="1"/>
    <xf numFmtId="176" fontId="0" fillId="0" borderId="0" xfId="0" applyNumberFormat="1"/>
    <xf numFmtId="0" fontId="0" fillId="0" borderId="1" xfId="0" applyBorder="1"/>
    <xf numFmtId="0" fontId="0" fillId="0" borderId="0" xfId="0" applyAlignment="1">
      <alignment horizontal="right"/>
    </xf>
    <xf numFmtId="0" fontId="0" fillId="0" borderId="2" xfId="0" applyBorder="1"/>
    <xf numFmtId="0" fontId="1" fillId="0" borderId="3" xfId="0" applyFont="1" applyBorder="1" applyAlignment="1">
      <alignment horizontal="center"/>
    </xf>
    <xf numFmtId="0" fontId="1" fillId="0" borderId="3" xfId="0" applyFont="1" applyBorder="1" applyAlignment="1">
      <alignment horizontal="centerContinuous"/>
    </xf>
    <xf numFmtId="0" fontId="0" fillId="0" borderId="4" xfId="0" pivotButton="1" applyBorder="1"/>
    <xf numFmtId="0" fontId="0" fillId="0" borderId="5" xfId="0" applyBorder="1"/>
    <xf numFmtId="0" fontId="0" fillId="0" borderId="6" xfId="0" applyBorder="1"/>
    <xf numFmtId="0" fontId="0" fillId="0" borderId="4"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177" fontId="0" fillId="0" borderId="19" xfId="0" applyNumberFormat="1" applyBorder="1"/>
    <xf numFmtId="177" fontId="0" fillId="0" borderId="14" xfId="0" applyNumberFormat="1" applyBorder="1"/>
    <xf numFmtId="177" fontId="0" fillId="0" borderId="15" xfId="0" applyNumberFormat="1" applyBorder="1"/>
    <xf numFmtId="177" fontId="0" fillId="0" borderId="20" xfId="0" applyNumberFormat="1" applyBorder="1"/>
    <xf numFmtId="177" fontId="0" fillId="0" borderId="0" xfId="0" applyNumberFormat="1"/>
    <xf numFmtId="177" fontId="0" fillId="0" borderId="16" xfId="0" applyNumberFormat="1" applyBorder="1"/>
    <xf numFmtId="177" fontId="0" fillId="0" borderId="21" xfId="0" applyNumberFormat="1" applyBorder="1"/>
    <xf numFmtId="177" fontId="0" fillId="0" borderId="17" xfId="0" applyNumberFormat="1" applyBorder="1"/>
    <xf numFmtId="0" fontId="0" fillId="0" borderId="18" xfId="0" applyBorder="1" applyAlignment="1">
      <alignment vertical="center"/>
    </xf>
    <xf numFmtId="0" fontId="0" fillId="0" borderId="18" xfId="0" applyBorder="1" applyAlignment="1">
      <alignment vertical="center" wrapText="1"/>
    </xf>
    <xf numFmtId="0" fontId="0" fillId="0" borderId="18" xfId="0" applyBorder="1" applyAlignment="1">
      <alignment horizontal="center" vertical="center"/>
    </xf>
    <xf numFmtId="0" fontId="1" fillId="0" borderId="0" xfId="0" applyFont="1" applyAlignment="1">
      <alignment horizontal="center"/>
    </xf>
    <xf numFmtId="0" fontId="0" fillId="0" borderId="22" xfId="0" applyBorder="1" applyAlignment="1">
      <alignment vertical="center" wrapText="1"/>
    </xf>
    <xf numFmtId="0" fontId="0" fillId="0" borderId="23" xfId="0" applyBorder="1"/>
    <xf numFmtId="0" fontId="1" fillId="0" borderId="3" xfId="0" applyFont="1" applyBorder="1" applyAlignment="1">
      <alignment horizontal="center" wrapText="1"/>
    </xf>
    <xf numFmtId="0" fontId="0" fillId="0" borderId="0" xfId="0" applyAlignment="1">
      <alignment horizontal="center"/>
    </xf>
    <xf numFmtId="0" fontId="0" fillId="0" borderId="18" xfId="0" applyBorder="1" applyAlignment="1">
      <alignment horizontal="right"/>
    </xf>
    <xf numFmtId="178" fontId="0" fillId="0" borderId="24" xfId="0" applyNumberFormat="1" applyBorder="1"/>
    <xf numFmtId="178" fontId="0" fillId="0" borderId="22" xfId="0" applyNumberFormat="1" applyBorder="1"/>
    <xf numFmtId="178" fontId="0" fillId="0" borderId="25" xfId="0" applyNumberFormat="1" applyBorder="1"/>
    <xf numFmtId="0" fontId="3" fillId="0" borderId="0" xfId="0" applyFont="1"/>
    <xf numFmtId="0" fontId="3" fillId="0" borderId="3" xfId="0" applyFont="1" applyBorder="1" applyAlignment="1">
      <alignment horizontal="center"/>
    </xf>
    <xf numFmtId="0" fontId="3" fillId="0" borderId="3" xfId="0" applyFont="1" applyBorder="1" applyAlignment="1">
      <alignment horizontal="center" wrapText="1"/>
    </xf>
    <xf numFmtId="0" fontId="3" fillId="0" borderId="2" xfId="0" applyFont="1" applyBorder="1"/>
    <xf numFmtId="0" fontId="4" fillId="0" borderId="0" xfId="0" applyFont="1"/>
    <xf numFmtId="0" fontId="5" fillId="0" borderId="0" xfId="0" applyFont="1"/>
    <xf numFmtId="0" fontId="0" fillId="0" borderId="18" xfId="0" applyBorder="1" applyAlignment="1">
      <alignment horizontal="center" vertical="center"/>
    </xf>
    <xf numFmtId="0" fontId="0" fillId="0" borderId="18" xfId="0" applyBorder="1" applyAlignment="1">
      <alignment horizont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3" xfId="0" applyBorder="1" applyAlignment="1">
      <alignment horizontal="center" vertical="center"/>
    </xf>
    <xf numFmtId="0" fontId="11" fillId="0" borderId="0" xfId="0" applyFont="1"/>
    <xf numFmtId="0" fontId="0" fillId="0" borderId="0" xfId="0" applyAlignment="1">
      <alignment vertical="top" wrapText="1"/>
    </xf>
    <xf numFmtId="0" fontId="11" fillId="0" borderId="0" xfId="0" applyFont="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55" fontId="11" fillId="0" borderId="0" xfId="0" applyNumberFormat="1" applyFont="1"/>
    <xf numFmtId="0" fontId="11" fillId="0" borderId="18" xfId="0" applyFont="1" applyBorder="1" applyAlignment="1">
      <alignment vertical="center"/>
    </xf>
    <xf numFmtId="0" fontId="11" fillId="0" borderId="18" xfId="0" applyFont="1" applyBorder="1" applyAlignment="1">
      <alignment horizontal="center" vertical="center"/>
    </xf>
    <xf numFmtId="0" fontId="11" fillId="0" borderId="18" xfId="0" applyFont="1" applyBorder="1" applyAlignment="1">
      <alignment horizontal="center" vertical="center" wrapText="1"/>
    </xf>
    <xf numFmtId="0" fontId="11" fillId="0" borderId="18" xfId="0" applyFont="1" applyBorder="1"/>
    <xf numFmtId="0" fontId="11" fillId="0" borderId="0" xfId="0" applyFont="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対人不安とBurnout脱人格化</a:t>
            </a:r>
          </a:p>
        </c:rich>
      </c:tx>
      <c:overlay val="0"/>
      <c:spPr>
        <a:noFill/>
        <a:ln w="25400">
          <a:noFill/>
        </a:ln>
      </c:spPr>
    </c:title>
    <c:autoTitleDeleted val="0"/>
    <c:plotArea>
      <c:layout/>
      <c:scatterChart>
        <c:scatterStyle val="lineMarker"/>
        <c:varyColors val="0"/>
        <c:ser>
          <c:idx val="0"/>
          <c:order val="0"/>
          <c:spPr>
            <a:ln w="28575">
              <a:noFill/>
            </a:ln>
          </c:spPr>
          <c:marker>
            <c:symbol val="circle"/>
            <c:size val="6"/>
            <c:spPr>
              <a:solidFill>
                <a:srgbClr val="000080"/>
              </a:solidFill>
              <a:ln>
                <a:solidFill>
                  <a:srgbClr val="FF0000"/>
                </a:solidFill>
                <a:prstDash val="solid"/>
              </a:ln>
            </c:spPr>
          </c:marker>
          <c:xVal>
            <c:numRef>
              <c:f>'課題７　相関と回帰'!#REF!</c:f>
              <c:numCache>
                <c:formatCode>General</c:formatCode>
                <c:ptCount val="1"/>
                <c:pt idx="0">
                  <c:v>1</c:v>
                </c:pt>
              </c:numCache>
            </c:numRef>
          </c:xVal>
          <c:yVal>
            <c:numRef>
              <c:f>'課題７　相関と回帰'!#REF!</c:f>
              <c:numCache>
                <c:formatCode>General</c:formatCode>
                <c:ptCount val="1"/>
                <c:pt idx="0">
                  <c:v>1</c:v>
                </c:pt>
              </c:numCache>
            </c:numRef>
          </c:yVal>
          <c:smooth val="0"/>
          <c:extLst>
            <c:ext xmlns:c16="http://schemas.microsoft.com/office/drawing/2014/chart" uri="{C3380CC4-5D6E-409C-BE32-E72D297353CC}">
              <c16:uniqueId val="{00000000-D59A-4E3C-97C6-2F124A8FB663}"/>
            </c:ext>
          </c:extLst>
        </c:ser>
        <c:dLbls>
          <c:showLegendKey val="0"/>
          <c:showVal val="0"/>
          <c:showCatName val="0"/>
          <c:showSerName val="0"/>
          <c:showPercent val="0"/>
          <c:showBubbleSize val="0"/>
        </c:dLbls>
        <c:axId val="518167832"/>
        <c:axId val="518168224"/>
      </c:scatterChart>
      <c:valAx>
        <c:axId val="518167832"/>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対人不安得点</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518168224"/>
        <c:crosses val="autoZero"/>
        <c:crossBetween val="midCat"/>
      </c:valAx>
      <c:valAx>
        <c:axId val="518168224"/>
        <c:scaling>
          <c:orientation val="minMax"/>
        </c:scaling>
        <c:delete val="0"/>
        <c:axPos val="l"/>
        <c:majorGridlines>
          <c:spPr>
            <a:ln w="3175">
              <a:solidFill>
                <a:srgbClr val="000000"/>
              </a:solidFill>
              <a:prstDash val="solid"/>
            </a:ln>
          </c:spPr>
        </c:majorGridlines>
        <c:title>
          <c:tx>
            <c:rich>
              <a:bodyPr rot="0" vert="wordArtVertRtl"/>
              <a:lstStyle/>
              <a:p>
                <a:pPr algn="ctr">
                  <a:defRPr sz="200" b="0" i="0" u="none" strike="noStrike" baseline="0">
                    <a:solidFill>
                      <a:srgbClr val="000000"/>
                    </a:solidFill>
                    <a:latin typeface="ＭＳ Ｐゴシック"/>
                    <a:ea typeface="ＭＳ Ｐゴシック"/>
                    <a:cs typeface="ＭＳ Ｐゴシック"/>
                  </a:defRPr>
                </a:pPr>
                <a:r>
                  <a:rPr lang="ja-JP" altLang="en-US"/>
                  <a:t>脱人格化得点</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518167832"/>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12</xdr:col>
      <xdr:colOff>503924</xdr:colOff>
      <xdr:row>65</xdr:row>
      <xdr:rowOff>100267</xdr:rowOff>
    </xdr:to>
    <xdr:pic>
      <xdr:nvPicPr>
        <xdr:cNvPr id="4" name="図 3">
          <a:extLst>
            <a:ext uri="{FF2B5EF4-FFF2-40B4-BE49-F238E27FC236}">
              <a16:creationId xmlns:a16="http://schemas.microsoft.com/office/drawing/2014/main" id="{A951CC4E-8B1C-3098-2FD5-F2667814AF0C}"/>
            </a:ext>
          </a:extLst>
        </xdr:cNvPr>
        <xdr:cNvPicPr>
          <a:picLocks noChangeAspect="1"/>
        </xdr:cNvPicPr>
      </xdr:nvPicPr>
      <xdr:blipFill>
        <a:blip xmlns:r="http://schemas.openxmlformats.org/officeDocument/2006/relationships" r:embed="rId1"/>
        <a:stretch>
          <a:fillRect/>
        </a:stretch>
      </xdr:blipFill>
      <xdr:spPr>
        <a:xfrm>
          <a:off x="609600" y="165100"/>
          <a:ext cx="7209524" cy="10666667"/>
        </a:xfrm>
        <a:prstGeom prst="rect">
          <a:avLst/>
        </a:prstGeom>
      </xdr:spPr>
    </xdr:pic>
    <xdr:clientData/>
  </xdr:twoCellAnchor>
  <xdr:twoCellAnchor editAs="oneCell">
    <xdr:from>
      <xdr:col>1</xdr:col>
      <xdr:colOff>1</xdr:colOff>
      <xdr:row>67</xdr:row>
      <xdr:rowOff>0</xdr:rowOff>
    </xdr:from>
    <xdr:to>
      <xdr:col>13</xdr:col>
      <xdr:colOff>63501</xdr:colOff>
      <xdr:row>130</xdr:row>
      <xdr:rowOff>84414</xdr:rowOff>
    </xdr:to>
    <xdr:pic>
      <xdr:nvPicPr>
        <xdr:cNvPr id="5" name="図 4">
          <a:extLst>
            <a:ext uri="{FF2B5EF4-FFF2-40B4-BE49-F238E27FC236}">
              <a16:creationId xmlns:a16="http://schemas.microsoft.com/office/drawing/2014/main" id="{A61BEAE4-79B6-78FC-E0F0-E1609F162644}"/>
            </a:ext>
          </a:extLst>
        </xdr:cNvPr>
        <xdr:cNvPicPr>
          <a:picLocks noChangeAspect="1"/>
        </xdr:cNvPicPr>
      </xdr:nvPicPr>
      <xdr:blipFill>
        <a:blip xmlns:r="http://schemas.openxmlformats.org/officeDocument/2006/relationships" r:embed="rId2"/>
        <a:stretch>
          <a:fillRect/>
        </a:stretch>
      </xdr:blipFill>
      <xdr:spPr>
        <a:xfrm>
          <a:off x="609601" y="11061700"/>
          <a:ext cx="7378700" cy="10485714"/>
        </a:xfrm>
        <a:prstGeom prst="rect">
          <a:avLst/>
        </a:prstGeom>
      </xdr:spPr>
    </xdr:pic>
    <xdr:clientData/>
  </xdr:twoCellAnchor>
  <xdr:twoCellAnchor editAs="oneCell">
    <xdr:from>
      <xdr:col>1</xdr:col>
      <xdr:colOff>0</xdr:colOff>
      <xdr:row>132</xdr:row>
      <xdr:rowOff>0</xdr:rowOff>
    </xdr:from>
    <xdr:to>
      <xdr:col>12</xdr:col>
      <xdr:colOff>542019</xdr:colOff>
      <xdr:row>195</xdr:row>
      <xdr:rowOff>141557</xdr:rowOff>
    </xdr:to>
    <xdr:pic>
      <xdr:nvPicPr>
        <xdr:cNvPr id="6" name="図 5">
          <a:extLst>
            <a:ext uri="{FF2B5EF4-FFF2-40B4-BE49-F238E27FC236}">
              <a16:creationId xmlns:a16="http://schemas.microsoft.com/office/drawing/2014/main" id="{C699681F-824B-6688-1FBB-157FE8D6D3A3}"/>
            </a:ext>
          </a:extLst>
        </xdr:cNvPr>
        <xdr:cNvPicPr>
          <a:picLocks noChangeAspect="1"/>
        </xdr:cNvPicPr>
      </xdr:nvPicPr>
      <xdr:blipFill>
        <a:blip xmlns:r="http://schemas.openxmlformats.org/officeDocument/2006/relationships" r:embed="rId3"/>
        <a:stretch>
          <a:fillRect/>
        </a:stretch>
      </xdr:blipFill>
      <xdr:spPr>
        <a:xfrm>
          <a:off x="609600" y="21793200"/>
          <a:ext cx="7247619" cy="1054285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92075</xdr:colOff>
      <xdr:row>0</xdr:row>
      <xdr:rowOff>146049</xdr:rowOff>
    </xdr:from>
    <xdr:to>
      <xdr:col>5</xdr:col>
      <xdr:colOff>253981</xdr:colOff>
      <xdr:row>28</xdr:row>
      <xdr:rowOff>136524</xdr:rowOff>
    </xdr:to>
    <xdr:sp macro="" textlink="">
      <xdr:nvSpPr>
        <xdr:cNvPr id="8193" name="Text Box 1">
          <a:extLst>
            <a:ext uri="{FF2B5EF4-FFF2-40B4-BE49-F238E27FC236}">
              <a16:creationId xmlns:a16="http://schemas.microsoft.com/office/drawing/2014/main" id="{00000000-0008-0000-0900-000001200000}"/>
            </a:ext>
          </a:extLst>
        </xdr:cNvPr>
        <xdr:cNvSpPr txBox="1">
          <a:spLocks noChangeArrowheads="1"/>
        </xdr:cNvSpPr>
      </xdr:nvSpPr>
      <xdr:spPr bwMode="auto">
        <a:xfrm>
          <a:off x="104775" y="152399"/>
          <a:ext cx="3609975" cy="51530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000000"/>
              </a:solidFill>
              <a:latin typeface="ＭＳ Ｐゴシック"/>
              <a:ea typeface="ＭＳ Ｐゴシック"/>
            </a:rPr>
            <a:t>●課題９</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　平均値の差の検定</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ｔ検定：対応あり）を行います。対応ありとは，１人から２回測定したデータを比較する場合です。たとえば，術前と術後の比較，指導前と指導後の間で平均値を比較する場合に使用します。</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いま、対人不安傾向尺度１の結果と傾向尺度２の結果との間に差がみられるかどうかを検討しましょう。</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手順１　</a:t>
          </a:r>
          <a:r>
            <a:rPr lang="en-US" altLang="ja-JP" sz="1000" b="0" i="0" strike="noStrike">
              <a:solidFill>
                <a:srgbClr val="000000"/>
              </a:solidFill>
              <a:latin typeface="ＭＳ Ｐゴシック"/>
              <a:ea typeface="ＭＳ Ｐゴシック"/>
            </a:rPr>
            <a:t>raw data</a:t>
          </a:r>
          <a:r>
            <a:rPr lang="ja-JP" altLang="en-US" sz="1000" b="0" i="0" strike="noStrike">
              <a:solidFill>
                <a:srgbClr val="000000"/>
              </a:solidFill>
              <a:latin typeface="ＭＳ Ｐゴシック"/>
              <a:ea typeface="ＭＳ Ｐゴシック"/>
            </a:rPr>
            <a:t>から、対人不安傾向尺度１と２の２つの変</a:t>
          </a:r>
        </a:p>
        <a:p>
          <a:pPr algn="l" rtl="0">
            <a:lnSpc>
              <a:spcPts val="1200"/>
            </a:lnSpc>
            <a:defRPr sz="1000"/>
          </a:pPr>
          <a:r>
            <a:rPr lang="ja-JP" altLang="en-US" sz="1000" b="0" i="0" strike="noStrike">
              <a:solidFill>
                <a:srgbClr val="000000"/>
              </a:solidFill>
              <a:latin typeface="ＭＳ Ｐゴシック"/>
              <a:ea typeface="ＭＳ Ｐゴシック"/>
            </a:rPr>
            <a:t>　　　　　数をコピーします。これは，１人から同じ内容を２回</a:t>
          </a:r>
        </a:p>
        <a:p>
          <a:pPr algn="l" rtl="0">
            <a:lnSpc>
              <a:spcPts val="1200"/>
            </a:lnSpc>
            <a:defRPr sz="1000"/>
          </a:pPr>
          <a:r>
            <a:rPr lang="ja-JP" altLang="en-US" sz="1000" b="0" i="0" strike="noStrike">
              <a:solidFill>
                <a:srgbClr val="000000"/>
              </a:solidFill>
              <a:latin typeface="ＭＳ Ｐゴシック"/>
              <a:ea typeface="ＭＳ Ｐゴシック"/>
            </a:rPr>
            <a:t>　　　　　測定した結果ですので，対応ありです。</a:t>
          </a:r>
        </a:p>
        <a:p>
          <a:pPr algn="l" rtl="0">
            <a:lnSpc>
              <a:spcPts val="1200"/>
            </a:lnSpc>
            <a:defRPr sz="1000"/>
          </a:pPr>
          <a:r>
            <a:rPr lang="ja-JP" altLang="en-US" sz="1000" b="0" i="0" strike="noStrike">
              <a:solidFill>
                <a:srgbClr val="000000"/>
              </a:solidFill>
              <a:latin typeface="ＭＳ Ｐゴシック"/>
              <a:ea typeface="ＭＳ Ｐゴシック"/>
            </a:rPr>
            <a:t>手順２　対応ありのｔ検定は、データ</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データ分析</a:t>
          </a:r>
          <a:r>
            <a:rPr lang="en-US" altLang="ja-JP" sz="1000" b="0" i="0" strike="noStrike">
              <a:solidFill>
                <a:srgbClr val="000000"/>
              </a:solidFill>
              <a:latin typeface="ＭＳ Ｐゴシック"/>
              <a:ea typeface="ＭＳ Ｐゴシック"/>
            </a:rPr>
            <a:t>→</a:t>
          </a:r>
        </a:p>
        <a:p>
          <a:pPr algn="l" rtl="0">
            <a:lnSpc>
              <a:spcPts val="1200"/>
            </a:lnSpc>
            <a:defRPr sz="1000"/>
          </a:pPr>
          <a:r>
            <a:rPr lang="ja-JP" altLang="en-US" sz="1000" b="0" i="0" strike="noStrike">
              <a:solidFill>
                <a:srgbClr val="000000"/>
              </a:solidFill>
              <a:latin typeface="ＭＳ Ｐゴシック"/>
              <a:ea typeface="ＭＳ Ｐゴシック"/>
            </a:rPr>
            <a:t>　　　　　ｔ検定：１対の標本による検定　を用います。</a:t>
          </a:r>
        </a:p>
        <a:p>
          <a:pPr algn="l" rtl="0">
            <a:lnSpc>
              <a:spcPts val="1200"/>
            </a:lnSpc>
            <a:defRPr sz="1000"/>
          </a:pPr>
          <a:r>
            <a:rPr lang="ja-JP" altLang="en-US" sz="1000" b="0" i="0" strike="noStrike">
              <a:solidFill>
                <a:srgbClr val="000000"/>
              </a:solidFill>
              <a:latin typeface="ＭＳ Ｐゴシック"/>
              <a:ea typeface="ＭＳ Ｐゴシック"/>
            </a:rPr>
            <a:t>手順３　「変数１の入力範囲」は、対人不安傾向尺度１の</a:t>
          </a:r>
        </a:p>
        <a:p>
          <a:pPr algn="l" rtl="0">
            <a:lnSpc>
              <a:spcPts val="1200"/>
            </a:lnSpc>
            <a:defRPr sz="1000"/>
          </a:pPr>
          <a:r>
            <a:rPr lang="ja-JP" altLang="en-US" sz="1000" b="0" i="0" strike="noStrike">
              <a:solidFill>
                <a:srgbClr val="000000"/>
              </a:solidFill>
              <a:latin typeface="ＭＳ Ｐゴシック"/>
              <a:ea typeface="ＭＳ Ｐゴシック"/>
            </a:rPr>
            <a:t>　　　　　データ全部を、「変数２の入力範囲」は尺度２の</a:t>
          </a:r>
        </a:p>
        <a:p>
          <a:pPr algn="l" rtl="0">
            <a:lnSpc>
              <a:spcPts val="1200"/>
            </a:lnSpc>
            <a:defRPr sz="1000"/>
          </a:pPr>
          <a:r>
            <a:rPr lang="ja-JP" altLang="en-US" sz="1000" b="0" i="0" strike="noStrike">
              <a:solidFill>
                <a:srgbClr val="000000"/>
              </a:solidFill>
              <a:latin typeface="ＭＳ Ｐゴシック"/>
              <a:ea typeface="ＭＳ Ｐゴシック"/>
            </a:rPr>
            <a:t>　　　　　データ全部を範囲指定して下さい。ラベルを含めて</a:t>
          </a:r>
        </a:p>
        <a:p>
          <a:pPr algn="l" rtl="0">
            <a:lnSpc>
              <a:spcPts val="1200"/>
            </a:lnSpc>
            <a:defRPr sz="1000"/>
          </a:pPr>
          <a:r>
            <a:rPr lang="ja-JP" altLang="en-US" sz="1000" b="0" i="0" strike="noStrike">
              <a:solidFill>
                <a:srgbClr val="000000"/>
              </a:solidFill>
              <a:latin typeface="ＭＳ Ｐゴシック"/>
              <a:ea typeface="ＭＳ Ｐゴシック"/>
            </a:rPr>
            <a:t>　　　　　範囲指定したら「ラベル」をチェックして下さい。含</a:t>
          </a:r>
        </a:p>
        <a:p>
          <a:pPr algn="l" rtl="0">
            <a:lnSpc>
              <a:spcPts val="1200"/>
            </a:lnSpc>
            <a:defRPr sz="1000"/>
          </a:pPr>
          <a:r>
            <a:rPr lang="ja-JP" altLang="en-US" sz="1000" b="0" i="0" strike="noStrike">
              <a:solidFill>
                <a:srgbClr val="000000"/>
              </a:solidFill>
              <a:latin typeface="ＭＳ Ｐゴシック"/>
              <a:ea typeface="ＭＳ Ｐゴシック"/>
            </a:rPr>
            <a:t>　　　　　めなくても大丈夫ですが。</a:t>
          </a:r>
        </a:p>
        <a:p>
          <a:pPr algn="l" rtl="0">
            <a:lnSpc>
              <a:spcPts val="1200"/>
            </a:lnSpc>
            <a:defRPr sz="1000"/>
          </a:pPr>
          <a:r>
            <a:rPr lang="ja-JP" altLang="en-US" sz="1000" b="0" i="0" strike="noStrike">
              <a:solidFill>
                <a:srgbClr val="000000"/>
              </a:solidFill>
              <a:latin typeface="ＭＳ Ｐゴシック"/>
              <a:ea typeface="ＭＳ Ｐゴシック"/>
            </a:rPr>
            <a:t>　　　　　「仮説平均との差異」欄は無視して大丈夫です。</a:t>
          </a:r>
        </a:p>
        <a:p>
          <a:pPr algn="l" rtl="0">
            <a:lnSpc>
              <a:spcPts val="1200"/>
            </a:lnSpc>
            <a:defRPr sz="1000"/>
          </a:pPr>
          <a:r>
            <a:rPr lang="ja-JP" altLang="en-US" sz="1000" b="0" i="0" strike="noStrike">
              <a:solidFill>
                <a:srgbClr val="000000"/>
              </a:solidFill>
              <a:latin typeface="ＭＳ Ｐゴシック"/>
              <a:ea typeface="ＭＳ Ｐゴシック"/>
            </a:rPr>
            <a:t>手順４　あとは出力先を指定して下さい。</a:t>
          </a:r>
        </a:p>
        <a:p>
          <a:pPr algn="l" rtl="0">
            <a:lnSpc>
              <a:spcPts val="1200"/>
            </a:lnSpc>
            <a:defRPr sz="1000"/>
          </a:pPr>
          <a:r>
            <a:rPr lang="ja-JP" altLang="en-US" sz="1000" b="0" i="0" strike="noStrike">
              <a:solidFill>
                <a:srgbClr val="000000"/>
              </a:solidFill>
              <a:latin typeface="ＭＳ Ｐゴシック"/>
              <a:ea typeface="ＭＳ Ｐゴシック"/>
            </a:rPr>
            <a:t>手順５　結果は右側のようになります。「</a:t>
          </a:r>
          <a:r>
            <a:rPr lang="en-US" altLang="ja-JP" sz="1000" b="0" i="0" strike="noStrike">
              <a:solidFill>
                <a:srgbClr val="000000"/>
              </a:solidFill>
              <a:latin typeface="ＭＳ Ｐゴシック"/>
              <a:ea typeface="ＭＳ Ｐゴシック"/>
            </a:rPr>
            <a:t>P(T&lt;=t)</a:t>
          </a:r>
          <a:r>
            <a:rPr lang="ja-JP" altLang="en-US" sz="1000" b="0" i="0" strike="noStrike">
              <a:solidFill>
                <a:srgbClr val="000000"/>
              </a:solidFill>
              <a:latin typeface="ＭＳ Ｐゴシック"/>
              <a:ea typeface="ＭＳ Ｐゴシック"/>
            </a:rPr>
            <a:t>両側」欄に</a:t>
          </a:r>
        </a:p>
        <a:p>
          <a:pPr algn="l" rtl="0">
            <a:lnSpc>
              <a:spcPts val="1200"/>
            </a:lnSpc>
            <a:defRPr sz="1000"/>
          </a:pPr>
          <a:r>
            <a:rPr lang="ja-JP" altLang="en-US" sz="1000" b="0" i="0" strike="noStrike">
              <a:solidFill>
                <a:srgbClr val="000000"/>
              </a:solidFill>
              <a:latin typeface="ＭＳ Ｐゴシック"/>
              <a:ea typeface="ＭＳ Ｐゴシック"/>
            </a:rPr>
            <a:t>　　　　　有意確率が示されています。見ますと、</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6.34587E-11</a:t>
          </a:r>
          <a:r>
            <a:rPr lang="ja-JP" altLang="en-US" sz="1000" b="0" i="0" strike="noStrike">
              <a:solidFill>
                <a:srgbClr val="000000"/>
              </a:solidFill>
              <a:latin typeface="ＭＳ Ｐゴシック"/>
              <a:ea typeface="ＭＳ Ｐゴシック"/>
            </a:rPr>
            <a:t>」</a:t>
          </a:r>
        </a:p>
        <a:p>
          <a:pPr algn="l" rtl="0">
            <a:lnSpc>
              <a:spcPts val="1200"/>
            </a:lnSpc>
            <a:defRPr sz="1000"/>
          </a:pPr>
          <a:r>
            <a:rPr lang="ja-JP" altLang="en-US" sz="1000" b="0" i="0" strike="noStrike">
              <a:solidFill>
                <a:srgbClr val="000000"/>
              </a:solidFill>
              <a:latin typeface="ＭＳ Ｐゴシック"/>
              <a:ea typeface="ＭＳ Ｐゴシック"/>
            </a:rPr>
            <a:t>　　　　　となっています。これは「</a:t>
          </a:r>
          <a:r>
            <a:rPr lang="en-US" altLang="ja-JP" sz="1000" b="0" i="0" strike="noStrike">
              <a:solidFill>
                <a:srgbClr val="000000"/>
              </a:solidFill>
              <a:latin typeface="ＭＳ Ｐゴシック"/>
              <a:ea typeface="ＭＳ Ｐゴシック"/>
            </a:rPr>
            <a:t>6.34587×10</a:t>
          </a:r>
          <a:r>
            <a:rPr lang="ja-JP" altLang="en-US" sz="1000" b="0" i="0" strike="noStrike">
              <a:solidFill>
                <a:srgbClr val="000000"/>
              </a:solidFill>
              <a:latin typeface="ＭＳ Ｐゴシック"/>
              <a:ea typeface="ＭＳ Ｐゴシック"/>
            </a:rPr>
            <a:t>の</a:t>
          </a:r>
          <a:r>
            <a:rPr lang="en-US" altLang="ja-JP" sz="1000" b="0" i="0" strike="noStrike">
              <a:solidFill>
                <a:srgbClr val="000000"/>
              </a:solidFill>
              <a:latin typeface="ＭＳ Ｐゴシック"/>
              <a:ea typeface="ＭＳ Ｐゴシック"/>
            </a:rPr>
            <a:t>-11</a:t>
          </a:r>
          <a:r>
            <a:rPr lang="ja-JP" altLang="en-US" sz="1000" b="0" i="0" strike="noStrike">
              <a:solidFill>
                <a:srgbClr val="000000"/>
              </a:solidFill>
              <a:latin typeface="ＭＳ Ｐゴシック"/>
              <a:ea typeface="ＭＳ Ｐゴシック"/>
            </a:rPr>
            <a:t>乗」と</a:t>
          </a:r>
        </a:p>
        <a:p>
          <a:pPr algn="l" rtl="0">
            <a:lnSpc>
              <a:spcPts val="1200"/>
            </a:lnSpc>
            <a:defRPr sz="1000"/>
          </a:pPr>
          <a:r>
            <a:rPr lang="ja-JP" altLang="en-US" sz="1000" b="0" i="0" strike="noStrike">
              <a:solidFill>
                <a:srgbClr val="000000"/>
              </a:solidFill>
              <a:latin typeface="ＭＳ Ｐゴシック"/>
              <a:ea typeface="ＭＳ Ｐゴシック"/>
            </a:rPr>
            <a:t>　　　　　いう意味で、</a:t>
          </a:r>
          <a:r>
            <a:rPr lang="en-US" altLang="ja-JP" sz="1000" b="0" i="0" strike="noStrike">
              <a:solidFill>
                <a:srgbClr val="000000"/>
              </a:solidFill>
              <a:latin typeface="ＭＳ Ｐゴシック"/>
              <a:ea typeface="ＭＳ Ｐゴシック"/>
            </a:rPr>
            <a:t>0.0000000000634587</a:t>
          </a:r>
          <a:r>
            <a:rPr lang="ja-JP" altLang="en-US" sz="1000" b="0" i="0" strike="noStrike">
              <a:solidFill>
                <a:srgbClr val="000000"/>
              </a:solidFill>
              <a:latin typeface="ＭＳ Ｐゴシック"/>
              <a:ea typeface="ＭＳ Ｐゴシック"/>
            </a:rPr>
            <a:t>という小さな値</a:t>
          </a:r>
        </a:p>
        <a:p>
          <a:pPr algn="l" rtl="0">
            <a:lnSpc>
              <a:spcPts val="1200"/>
            </a:lnSpc>
            <a:defRPr sz="1000"/>
          </a:pPr>
          <a:r>
            <a:rPr lang="ja-JP" altLang="en-US" sz="1000" b="0" i="0" strike="noStrike">
              <a:solidFill>
                <a:srgbClr val="000000"/>
              </a:solidFill>
              <a:latin typeface="ＭＳ Ｐゴシック"/>
              <a:ea typeface="ＭＳ Ｐゴシック"/>
            </a:rPr>
            <a:t>　　　　　です。当然</a:t>
          </a:r>
          <a:r>
            <a:rPr lang="en-US" altLang="ja-JP" sz="1000" b="0" i="0" strike="noStrike">
              <a:solidFill>
                <a:srgbClr val="000000"/>
              </a:solidFill>
              <a:latin typeface="ＭＳ Ｐゴシック"/>
              <a:ea typeface="ＭＳ Ｐゴシック"/>
            </a:rPr>
            <a:t>0.05(5%)</a:t>
          </a:r>
          <a:r>
            <a:rPr lang="ja-JP" altLang="en-US" sz="1000" b="0" i="0" strike="noStrike">
              <a:solidFill>
                <a:srgbClr val="000000"/>
              </a:solidFill>
              <a:latin typeface="ＭＳ Ｐゴシック"/>
              <a:ea typeface="ＭＳ Ｐゴシック"/>
            </a:rPr>
            <a:t>より小さいですので有意差あり</a:t>
          </a:r>
        </a:p>
        <a:p>
          <a:pPr algn="l" rtl="0">
            <a:lnSpc>
              <a:spcPts val="1200"/>
            </a:lnSpc>
            <a:defRPr sz="1000"/>
          </a:pPr>
          <a:r>
            <a:rPr lang="ja-JP" altLang="en-US" sz="1000" b="0" i="0" strike="noStrike">
              <a:solidFill>
                <a:srgbClr val="000000"/>
              </a:solidFill>
              <a:latin typeface="ＭＳ Ｐゴシック"/>
              <a:ea typeface="ＭＳ Ｐゴシック"/>
            </a:rPr>
            <a:t>　　　　　ということになります。</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defRPr sz="1000"/>
          </a:pPr>
          <a:endParaRPr lang="ja-JP" altLang="en-US" sz="1000" b="0" i="0" strike="noStrike">
            <a:solidFill>
              <a:srgbClr val="000000"/>
            </a:solidFill>
            <a:latin typeface="ＭＳ Ｐゴシック"/>
            <a:ea typeface="ＭＳ Ｐゴシック"/>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82550</xdr:colOff>
      <xdr:row>0</xdr:row>
      <xdr:rowOff>127000</xdr:rowOff>
    </xdr:from>
    <xdr:to>
      <xdr:col>5</xdr:col>
      <xdr:colOff>304800</xdr:colOff>
      <xdr:row>41</xdr:row>
      <xdr:rowOff>98425</xdr:rowOff>
    </xdr:to>
    <xdr:sp macro="" textlink="">
      <xdr:nvSpPr>
        <xdr:cNvPr id="13313" name="Text Box 1">
          <a:extLst>
            <a:ext uri="{FF2B5EF4-FFF2-40B4-BE49-F238E27FC236}">
              <a16:creationId xmlns:a16="http://schemas.microsoft.com/office/drawing/2014/main" id="{00000000-0008-0000-0A00-000001340000}"/>
            </a:ext>
          </a:extLst>
        </xdr:cNvPr>
        <xdr:cNvSpPr txBox="1">
          <a:spLocks noChangeArrowheads="1"/>
        </xdr:cNvSpPr>
      </xdr:nvSpPr>
      <xdr:spPr bwMode="auto">
        <a:xfrm>
          <a:off x="95250" y="133350"/>
          <a:ext cx="3676650" cy="70008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●課題１０</a:t>
          </a:r>
        </a:p>
        <a:p>
          <a:pPr algn="l" rtl="0">
            <a:defRPr sz="1000"/>
          </a:pPr>
          <a:endParaRPr lang="ja-JP" altLang="en-US" sz="10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ＭＳ Ｐゴシック"/>
              <a:ea typeface="ＭＳ Ｐゴシック"/>
            </a:rPr>
            <a:t>　２つの変数の間に関係があるかどうかを</a:t>
          </a:r>
          <a:r>
            <a:rPr lang="el-GR" altLang="ja-JP" sz="1000" b="0" i="0" strike="noStrike">
              <a:solidFill>
                <a:srgbClr val="000000"/>
              </a:solidFill>
              <a:latin typeface="ＭＳ Ｐゴシック"/>
              <a:ea typeface="ＭＳ Ｐゴシック"/>
            </a:rPr>
            <a:t>χ2</a:t>
          </a:r>
          <a:r>
            <a:rPr lang="ja-JP" altLang="en-US" sz="1000" b="0" i="0" strike="noStrike">
              <a:solidFill>
                <a:srgbClr val="000000"/>
              </a:solidFill>
              <a:latin typeface="ＭＳ Ｐゴシック"/>
              <a:ea typeface="ＭＳ Ｐゴシック"/>
            </a:rPr>
            <a:t>検定によって検討しようとすると、まず，２つの変数の間でクロス集計表を作成しなければなりません。クロス集計表の作成には，ピボットテーブルという機能を使うのが便利です。</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ＭＳ Ｐゴシック"/>
              <a:ea typeface="ＭＳ Ｐゴシック"/>
            </a:rPr>
            <a:t>健康状況と睡眠状況との間に関係があるかどうかを検討するとしましょう。</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手順１　</a:t>
          </a:r>
          <a:r>
            <a:rPr lang="en-US" altLang="ja-JP" sz="1000" b="0" i="0" strike="noStrike">
              <a:solidFill>
                <a:srgbClr val="000000"/>
              </a:solidFill>
              <a:latin typeface="ＭＳ Ｐゴシック"/>
              <a:ea typeface="ＭＳ Ｐゴシック"/>
            </a:rPr>
            <a:t>raw data</a:t>
          </a:r>
          <a:r>
            <a:rPr lang="ja-JP" altLang="en-US" sz="1000" b="0" i="0" strike="noStrike">
              <a:solidFill>
                <a:srgbClr val="000000"/>
              </a:solidFill>
              <a:latin typeface="ＭＳ Ｐゴシック"/>
              <a:ea typeface="ＭＳ Ｐゴシック"/>
            </a:rPr>
            <a:t>より，番号，健康，睡眠の３つの変数をコ　　</a:t>
          </a:r>
        </a:p>
        <a:p>
          <a:pPr algn="l" rtl="0">
            <a:defRPr sz="1000"/>
          </a:pPr>
          <a:r>
            <a:rPr lang="ja-JP" altLang="en-US" sz="1000" b="0" i="0" strike="noStrike">
              <a:solidFill>
                <a:srgbClr val="000000"/>
              </a:solidFill>
              <a:latin typeface="ＭＳ Ｐゴシック"/>
              <a:ea typeface="ＭＳ Ｐゴシック"/>
            </a:rPr>
            <a:t>　　　　　ピーします。</a:t>
          </a:r>
        </a:p>
        <a:p>
          <a:pPr algn="l" rtl="0">
            <a:lnSpc>
              <a:spcPts val="1200"/>
            </a:lnSpc>
            <a:defRPr sz="1000"/>
          </a:pPr>
          <a:r>
            <a:rPr lang="ja-JP" altLang="en-US" sz="1000" b="0" i="0" strike="noStrike">
              <a:solidFill>
                <a:srgbClr val="000000"/>
              </a:solidFill>
              <a:latin typeface="ＭＳ Ｐゴシック"/>
              <a:ea typeface="ＭＳ Ｐゴシック"/>
            </a:rPr>
            <a:t>手順２　挿入→ピボットテーブル</a:t>
          </a:r>
          <a:r>
            <a:rPr lang="en-US" altLang="ja-JP" sz="1000" b="0" i="0" strike="noStrike">
              <a:solidFill>
                <a:srgbClr val="000000"/>
              </a:solidFill>
              <a:latin typeface="ＭＳ Ｐゴシック"/>
              <a:ea typeface="ＭＳ Ｐゴシック"/>
            </a:rPr>
            <a:t>  </a:t>
          </a:r>
          <a:r>
            <a:rPr lang="ja-JP" altLang="en-US" sz="1000" b="0" i="0" strike="noStrike">
              <a:solidFill>
                <a:srgbClr val="000000"/>
              </a:solidFill>
              <a:latin typeface="ＭＳ Ｐゴシック"/>
              <a:ea typeface="ＭＳ Ｐゴシック"/>
            </a:rPr>
            <a:t>を用います。やり方は複</a:t>
          </a:r>
          <a:endParaRPr lang="en-US" altLang="ja-JP" sz="10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ＭＳ Ｐゴシック"/>
              <a:ea typeface="ＭＳ Ｐゴシック"/>
            </a:rPr>
            <a:t>　　　　　雑ですので，頑張って下さい。</a:t>
          </a:r>
        </a:p>
        <a:p>
          <a:pPr algn="l" rtl="0">
            <a:lnSpc>
              <a:spcPts val="1200"/>
            </a:lnSpc>
            <a:defRPr sz="1000"/>
          </a:pPr>
          <a:r>
            <a:rPr lang="ja-JP" altLang="en-US" sz="1000" b="0" i="0" strike="noStrike">
              <a:solidFill>
                <a:srgbClr val="000000"/>
              </a:solidFill>
              <a:latin typeface="ＭＳ Ｐゴシック"/>
              <a:ea typeface="ＭＳ Ｐゴシック"/>
            </a:rPr>
            <a:t>手順３　「分析するデータを選択」ではデータの範囲指定を</a:t>
          </a:r>
          <a:endParaRPr lang="en-US" altLang="ja-JP" sz="10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ＭＳ Ｐゴシック"/>
              <a:ea typeface="ＭＳ Ｐゴシック"/>
            </a:rPr>
            <a:t>　　　　　します。指定は，ラベルを含んで。右例では</a:t>
          </a:r>
          <a:r>
            <a:rPr lang="en-US" altLang="ja-JP" sz="1000" b="0" i="0" strike="noStrike">
              <a:solidFill>
                <a:srgbClr val="000000"/>
              </a:solidFill>
              <a:latin typeface="ＭＳ Ｐゴシック"/>
              <a:ea typeface="ＭＳ Ｐゴシック"/>
            </a:rPr>
            <a:t>H</a:t>
          </a:r>
          <a:r>
            <a:rPr lang="ja-JP" altLang="en-US" sz="1000" b="0" i="0" strike="noStrike">
              <a:solidFill>
                <a:srgbClr val="000000"/>
              </a:solidFill>
              <a:latin typeface="ＭＳ Ｐゴシック"/>
              <a:ea typeface="ＭＳ Ｐゴシック"/>
            </a:rPr>
            <a:t>５～</a:t>
          </a:r>
          <a:r>
            <a:rPr lang="en-US" altLang="ja-JP" sz="1000" b="0" i="0" strike="noStrike">
              <a:solidFill>
                <a:srgbClr val="000000"/>
              </a:solidFill>
              <a:latin typeface="ＭＳ Ｐゴシック"/>
              <a:ea typeface="ＭＳ Ｐゴシック"/>
            </a:rPr>
            <a:t>J35</a:t>
          </a:r>
          <a:r>
            <a:rPr lang="ja-JP" altLang="en-US" sz="1000" b="0" i="0" strike="noStrike">
              <a:solidFill>
                <a:srgbClr val="000000"/>
              </a:solidFill>
              <a:latin typeface="ＭＳ Ｐゴシック"/>
              <a:ea typeface="ＭＳ Ｐゴシック"/>
            </a:rPr>
            <a:t>。</a:t>
          </a:r>
          <a:endParaRPr lang="en-US" altLang="ja-JP" sz="1000" b="0" i="0" strike="noStrike">
            <a:solidFill>
              <a:srgbClr val="000000"/>
            </a:solidFill>
            <a:latin typeface="ＭＳ Ｐゴシック"/>
            <a:ea typeface="ＭＳ Ｐゴシック"/>
          </a:endParaRPr>
        </a:p>
        <a:p>
          <a:pPr algn="l" rtl="0">
            <a:lnSpc>
              <a:spcPts val="1200"/>
            </a:lnSpc>
            <a:defRPr sz="1000"/>
          </a:pPr>
          <a:r>
            <a:rPr lang="en-US" altLang="ja-JP" sz="1000" b="0" i="0" strike="noStrike">
              <a:solidFill>
                <a:srgbClr val="000000"/>
              </a:solidFill>
              <a:latin typeface="ＭＳ Ｐゴシック"/>
              <a:ea typeface="ＭＳ Ｐゴシック"/>
            </a:rPr>
            <a:t>           </a:t>
          </a:r>
          <a:r>
            <a:rPr lang="ja-JP" altLang="en-US" sz="1000" b="0" i="0" strike="noStrike">
              <a:solidFill>
                <a:srgbClr val="000000"/>
              </a:solidFill>
              <a:latin typeface="ＭＳ Ｐゴシック"/>
              <a:ea typeface="ＭＳ Ｐゴシック"/>
            </a:rPr>
            <a:t>。「配置する場所」は，クロス集計表を作成する場所</a:t>
          </a:r>
          <a:endParaRPr lang="en-US" altLang="ja-JP" sz="10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ＭＳ Ｐゴシック"/>
              <a:ea typeface="ＭＳ Ｐゴシック"/>
            </a:rPr>
            <a:t>　　　　　の指定です。たとえば，</a:t>
          </a:r>
          <a:r>
            <a:rPr lang="en-US" altLang="ja-JP" sz="1000" b="0" i="0" strike="noStrike">
              <a:solidFill>
                <a:srgbClr val="000000"/>
              </a:solidFill>
              <a:latin typeface="ＭＳ Ｐゴシック"/>
              <a:ea typeface="ＭＳ Ｐゴシック"/>
            </a:rPr>
            <a:t>L15</a:t>
          </a:r>
          <a:r>
            <a:rPr lang="ja-JP" altLang="en-US" sz="1000" b="0" i="0" strike="noStrike">
              <a:solidFill>
                <a:srgbClr val="000000"/>
              </a:solidFill>
              <a:latin typeface="ＭＳ Ｐゴシック"/>
              <a:ea typeface="ＭＳ Ｐゴシック"/>
            </a:rPr>
            <a:t>を指定しておきましょう。</a:t>
          </a:r>
          <a:endParaRPr lang="en-US" altLang="ja-JP"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　　　　　そして，</a:t>
          </a:r>
          <a:r>
            <a:rPr lang="en-US" altLang="ja-JP" sz="1000" b="0" i="0" strike="noStrike">
              <a:solidFill>
                <a:srgbClr val="000000"/>
              </a:solidFill>
              <a:latin typeface="ＭＳ Ｐゴシック"/>
              <a:ea typeface="ＭＳ Ｐゴシック"/>
            </a:rPr>
            <a:t>ok</a:t>
          </a:r>
          <a:r>
            <a:rPr lang="ja-JP" altLang="en-US" sz="1000" b="0" i="0" strike="noStrike">
              <a:solidFill>
                <a:srgbClr val="000000"/>
              </a:solidFill>
              <a:latin typeface="ＭＳ Ｐゴシック"/>
              <a:ea typeface="ＭＳ Ｐゴシック"/>
            </a:rPr>
            <a:t>。</a:t>
          </a:r>
          <a:endParaRPr lang="en-US" altLang="ja-JP" sz="10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ＭＳ Ｐゴシック"/>
              <a:ea typeface="ＭＳ Ｐゴシック"/>
            </a:rPr>
            <a:t>手順４　右側の「ピボットテーブルのフィールドリスト」枠内に</a:t>
          </a:r>
          <a:endParaRPr lang="en-US" altLang="ja-JP"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No.</a:t>
          </a:r>
          <a:r>
            <a:rPr lang="ja-JP" altLang="en-US" sz="1000" b="0" i="0" strike="noStrike">
              <a:solidFill>
                <a:srgbClr val="000000"/>
              </a:solidFill>
              <a:latin typeface="ＭＳ Ｐゴシック"/>
              <a:ea typeface="ＭＳ Ｐゴシック"/>
            </a:rPr>
            <a:t>　□健康　□睡眠　があります。また，</a:t>
          </a:r>
          <a:r>
            <a:rPr lang="en-US" altLang="ja-JP" sz="1000" b="0" i="0" strike="noStrike">
              <a:solidFill>
                <a:srgbClr val="000000"/>
              </a:solidFill>
              <a:latin typeface="ＭＳ Ｐゴシック"/>
              <a:ea typeface="ＭＳ Ｐゴシック"/>
            </a:rPr>
            <a:t>L15</a:t>
          </a:r>
          <a:r>
            <a:rPr lang="ja-JP" altLang="en-US" sz="1000" b="0" i="0" strike="noStrike">
              <a:solidFill>
                <a:srgbClr val="000000"/>
              </a:solidFill>
              <a:latin typeface="ＭＳ Ｐゴシック"/>
              <a:ea typeface="ＭＳ Ｐゴシック"/>
            </a:rPr>
            <a:t>の</a:t>
          </a:r>
          <a:endParaRPr lang="en-US" altLang="ja-JP" sz="10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ＭＳ Ｐゴシック"/>
              <a:ea typeface="ＭＳ Ｐゴシック"/>
            </a:rPr>
            <a:t>　　　　　ところには，青い枠があり，薄い字で「ここにフィー</a:t>
          </a:r>
          <a:endParaRPr lang="en-US" altLang="ja-JP"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　　　　　ルドをドラッグします」と書いてありますね。その通り</a:t>
          </a:r>
          <a:endParaRPr lang="en-US" altLang="ja-JP" sz="10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ＭＳ Ｐゴシック"/>
              <a:ea typeface="ＭＳ Ｐゴシック"/>
            </a:rPr>
            <a:t>　　　　　にしてみましょう。</a:t>
          </a:r>
          <a:endParaRPr lang="en-US" altLang="ja-JP"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手順５　□健康　を行側にドラッグ，□睡眠　を列側にドラッグ</a:t>
          </a:r>
          <a:endParaRPr lang="en-US" altLang="ja-JP" sz="10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ＭＳ Ｐゴシック"/>
              <a:ea typeface="ＭＳ Ｐゴシック"/>
            </a:rPr>
            <a:t>　　　　　してください。</a:t>
          </a:r>
          <a:endParaRPr lang="en-US" altLang="ja-JP"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手順６　クロス集計表の真ん中の部分に，「ここにデータア</a:t>
          </a:r>
          <a:endParaRPr lang="en-US" altLang="ja-JP" sz="10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ＭＳ Ｐゴシック"/>
              <a:ea typeface="ＭＳ Ｐゴシック"/>
            </a:rPr>
            <a:t>　　　　　イテムをドラッグします」とあるので，□</a:t>
          </a:r>
          <a:r>
            <a:rPr lang="en-US" altLang="ja-JP" sz="1000" b="0" i="0" strike="noStrike">
              <a:solidFill>
                <a:srgbClr val="000000"/>
              </a:solidFill>
              <a:latin typeface="ＭＳ Ｐゴシック"/>
              <a:ea typeface="ＭＳ Ｐゴシック"/>
            </a:rPr>
            <a:t>No. </a:t>
          </a:r>
          <a:r>
            <a:rPr lang="ja-JP" altLang="en-US" sz="1000" b="0" i="0" strike="noStrike">
              <a:solidFill>
                <a:srgbClr val="000000"/>
              </a:solidFill>
              <a:latin typeface="ＭＳ Ｐゴシック"/>
              <a:ea typeface="ＭＳ Ｐゴシック"/>
            </a:rPr>
            <a:t>をドラッグ</a:t>
          </a:r>
          <a:endParaRPr lang="en-US" altLang="ja-JP"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　　　　　します。</a:t>
          </a:r>
          <a:endParaRPr lang="en-US" altLang="ja-JP" sz="10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ＭＳ Ｐゴシック"/>
              <a:ea typeface="ＭＳ Ｐゴシック"/>
            </a:rPr>
            <a:t>　　　　　　すると，</a:t>
          </a:r>
          <a:r>
            <a:rPr lang="en-US" altLang="ja-JP" sz="1000" b="0" i="0" strike="noStrike">
              <a:solidFill>
                <a:srgbClr val="000000"/>
              </a:solidFill>
              <a:latin typeface="ＭＳ Ｐゴシック"/>
              <a:ea typeface="ＭＳ Ｐゴシック"/>
            </a:rPr>
            <a:t>171,86,56,...</a:t>
          </a:r>
          <a:r>
            <a:rPr lang="ja-JP" altLang="en-US" sz="1000" b="0" i="0" strike="noStrike">
              <a:solidFill>
                <a:srgbClr val="000000"/>
              </a:solidFill>
              <a:latin typeface="ＭＳ Ｐゴシック"/>
              <a:ea typeface="ＭＳ Ｐゴシック"/>
            </a:rPr>
            <a:t>など，セルの合計値が表示され</a:t>
          </a:r>
          <a:endParaRPr lang="en-US" altLang="ja-JP"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　　　　　ます。しかし，ここで必要なのは合計値でなく，人数</a:t>
          </a:r>
          <a:endParaRPr lang="en-US" altLang="ja-JP" sz="10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ＭＳ Ｐゴシック"/>
              <a:ea typeface="ＭＳ Ｐゴシック"/>
            </a:rPr>
            <a:t>　　　　　（健康が良好でよく眠れる人の数）ですよね。</a:t>
          </a:r>
          <a:endParaRPr lang="en-US" altLang="ja-JP"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手順７　そこで，上のメニューの中の「アクティブなフィール</a:t>
          </a:r>
          <a:endParaRPr lang="en-US" altLang="ja-JP" sz="10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ＭＳ Ｐゴシック"/>
              <a:ea typeface="ＭＳ Ｐゴシック"/>
            </a:rPr>
            <a:t>　　　　　ド」の下の「フィールドの設定」を</a:t>
          </a:r>
          <a:r>
            <a:rPr lang="en-US" altLang="ja-JP" sz="1000" b="0" i="0" strike="noStrike">
              <a:solidFill>
                <a:srgbClr val="000000"/>
              </a:solidFill>
              <a:latin typeface="ＭＳ Ｐゴシック"/>
              <a:ea typeface="ＭＳ Ｐゴシック"/>
            </a:rPr>
            <a:t>click</a:t>
          </a:r>
          <a:r>
            <a:rPr lang="ja-JP" altLang="en-US" sz="1000" b="0" i="0" strike="noStrike">
              <a:solidFill>
                <a:srgbClr val="000000"/>
              </a:solidFill>
              <a:latin typeface="ＭＳ Ｐゴシック"/>
              <a:ea typeface="ＭＳ Ｐゴシック"/>
            </a:rPr>
            <a:t>し，「集計の方</a:t>
          </a:r>
          <a:endParaRPr lang="en-US" altLang="ja-JP"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　　　　　法」で「データの個数」を選んで</a:t>
          </a:r>
          <a:r>
            <a:rPr lang="en-US" altLang="ja-JP" sz="1000" b="0" i="0" strike="noStrike">
              <a:solidFill>
                <a:srgbClr val="000000"/>
              </a:solidFill>
              <a:latin typeface="ＭＳ Ｐゴシック"/>
              <a:ea typeface="ＭＳ Ｐゴシック"/>
            </a:rPr>
            <a:t>click</a:t>
          </a:r>
          <a:r>
            <a:rPr lang="ja-JP" altLang="en-US" sz="1000" b="0" i="0" strike="noStrike">
              <a:solidFill>
                <a:srgbClr val="000000"/>
              </a:solidFill>
              <a:latin typeface="ＭＳ Ｐゴシック"/>
              <a:ea typeface="ＭＳ Ｐゴシック"/>
            </a:rPr>
            <a:t>すると，できあが</a:t>
          </a:r>
          <a:endParaRPr lang="en-US" altLang="ja-JP" sz="10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ＭＳ Ｐゴシック"/>
              <a:ea typeface="ＭＳ Ｐゴシック"/>
            </a:rPr>
            <a:t>　　　　　りです。</a:t>
          </a:r>
          <a:endParaRPr lang="en-US" altLang="ja-JP" sz="1000" b="0" i="0" strike="noStrike">
            <a:solidFill>
              <a:srgbClr val="000000"/>
            </a:solidFill>
            <a:latin typeface="ＭＳ Ｐゴシック"/>
            <a:ea typeface="ＭＳ Ｐゴシック"/>
          </a:endParaRPr>
        </a:p>
        <a:p>
          <a:pPr algn="l" rtl="0">
            <a:lnSpc>
              <a:spcPts val="1200"/>
            </a:lnSpc>
            <a:defRPr sz="1000"/>
          </a:pPr>
          <a:endParaRPr lang="en-US" altLang="ja-JP" sz="1000" b="0" i="0" strike="noStrike">
            <a:solidFill>
              <a:srgbClr val="000000"/>
            </a:solidFill>
            <a:latin typeface="ＭＳ Ｐゴシック"/>
            <a:ea typeface="ＭＳ Ｐゴシック"/>
          </a:endParaRPr>
        </a:p>
        <a:p>
          <a:pPr algn="l" rtl="0">
            <a:defRPr sz="1000"/>
          </a:pP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できあがったクロス集計表を別の場所に</a:t>
          </a:r>
          <a:r>
            <a:rPr lang="en-US" altLang="ja-JP" sz="1000" b="0" i="0" strike="noStrike">
              <a:solidFill>
                <a:srgbClr val="000000"/>
              </a:solidFill>
              <a:latin typeface="ＭＳ Ｐゴシック"/>
              <a:ea typeface="ＭＳ Ｐゴシック"/>
            </a:rPr>
            <a:t>copy</a:t>
          </a:r>
          <a:r>
            <a:rPr lang="ja-JP" altLang="en-US" sz="1000" b="0" i="0" strike="noStrike">
              <a:solidFill>
                <a:srgbClr val="000000"/>
              </a:solidFill>
              <a:latin typeface="ＭＳ Ｐゴシック"/>
              <a:ea typeface="ＭＳ Ｐゴシック"/>
            </a:rPr>
            <a:t>したいときには，</a:t>
          </a:r>
          <a:endParaRPr lang="en-US" altLang="ja-JP"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　　表の周囲のセルを含めて範囲指定し，形式を選択して貼付</a:t>
          </a:r>
          <a:endParaRPr lang="en-US" altLang="ja-JP" sz="10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ＭＳ Ｐゴシック"/>
              <a:ea typeface="ＭＳ Ｐゴシック"/>
            </a:rPr>
            <a:t>　　をすると，うまくいきます。</a:t>
          </a:r>
          <a:endParaRPr lang="en-US" altLang="ja-JP"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　　</a:t>
          </a:r>
          <a:endParaRPr lang="en-US" altLang="ja-JP" sz="1000" b="0" i="0" strike="noStrike">
            <a:solidFill>
              <a:srgbClr val="000000"/>
            </a:solidFill>
            <a:latin typeface="ＭＳ Ｐゴシック"/>
            <a:ea typeface="ＭＳ Ｐゴシック"/>
          </a:endParaRPr>
        </a:p>
        <a:p>
          <a:pPr algn="l" rtl="0">
            <a:defRPr sz="1000"/>
          </a:pPr>
          <a:endParaRPr lang="en-US" altLang="ja-JP" sz="1000" b="0" i="0" strike="noStrike">
            <a:solidFill>
              <a:srgbClr val="000000"/>
            </a:solidFill>
            <a:latin typeface="ＭＳ Ｐゴシック"/>
            <a:ea typeface="ＭＳ Ｐゴシック"/>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82550</xdr:colOff>
      <xdr:row>0</xdr:row>
      <xdr:rowOff>127000</xdr:rowOff>
    </xdr:from>
    <xdr:to>
      <xdr:col>5</xdr:col>
      <xdr:colOff>304800</xdr:colOff>
      <xdr:row>44</xdr:row>
      <xdr:rowOff>41275</xdr:rowOff>
    </xdr:to>
    <xdr:sp macro="" textlink="">
      <xdr:nvSpPr>
        <xdr:cNvPr id="2127" name="Text Box 79">
          <a:extLst>
            <a:ext uri="{FF2B5EF4-FFF2-40B4-BE49-F238E27FC236}">
              <a16:creationId xmlns:a16="http://schemas.microsoft.com/office/drawing/2014/main" id="{00000000-0008-0000-0B00-00004F080000}"/>
            </a:ext>
          </a:extLst>
        </xdr:cNvPr>
        <xdr:cNvSpPr txBox="1">
          <a:spLocks noChangeArrowheads="1"/>
        </xdr:cNvSpPr>
      </xdr:nvSpPr>
      <xdr:spPr bwMode="auto">
        <a:xfrm>
          <a:off x="95250" y="133350"/>
          <a:ext cx="3676650" cy="74580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000000"/>
              </a:solidFill>
              <a:latin typeface="ＭＳ Ｐゴシック"/>
              <a:ea typeface="ＭＳ Ｐゴシック"/>
            </a:rPr>
            <a:t>●課題１１</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　２つの変数の間に関係があるかどうかを</a:t>
          </a:r>
          <a:r>
            <a:rPr lang="el-GR" altLang="ja-JP" sz="1000" b="0" i="0" strike="noStrike">
              <a:solidFill>
                <a:srgbClr val="000000"/>
              </a:solidFill>
              <a:latin typeface="ＭＳ Ｐゴシック"/>
              <a:ea typeface="ＭＳ Ｐゴシック"/>
            </a:rPr>
            <a:t>χ2</a:t>
          </a:r>
          <a:r>
            <a:rPr lang="ja-JP" altLang="en-US" sz="1000" b="0" i="0" strike="noStrike">
              <a:solidFill>
                <a:srgbClr val="000000"/>
              </a:solidFill>
              <a:latin typeface="ＭＳ Ｐゴシック"/>
              <a:ea typeface="ＭＳ Ｐゴシック"/>
            </a:rPr>
            <a:t>検定によって検討します。課題</a:t>
          </a:r>
          <a:r>
            <a:rPr lang="en-US" altLang="ja-JP" sz="1000" b="0" i="0" strike="noStrike">
              <a:solidFill>
                <a:srgbClr val="000000"/>
              </a:solidFill>
              <a:latin typeface="ＭＳ Ｐゴシック"/>
              <a:ea typeface="ＭＳ Ｐゴシック"/>
            </a:rPr>
            <a:t>10</a:t>
          </a:r>
          <a:r>
            <a:rPr lang="ja-JP" altLang="en-US" sz="1000" b="0" i="0" strike="noStrike">
              <a:solidFill>
                <a:srgbClr val="000000"/>
              </a:solidFill>
              <a:latin typeface="ＭＳ Ｐゴシック"/>
              <a:ea typeface="ＭＳ Ｐゴシック"/>
            </a:rPr>
            <a:t>でクロス集計表を作成した後、</a:t>
          </a:r>
          <a:r>
            <a:rPr lang="el-GR" altLang="ja-JP" sz="1000" b="0" i="0" strike="noStrike">
              <a:solidFill>
                <a:srgbClr val="000000"/>
              </a:solidFill>
              <a:latin typeface="ＭＳ Ｐゴシック"/>
              <a:ea typeface="ＭＳ Ｐゴシック"/>
            </a:rPr>
            <a:t>χ2</a:t>
          </a:r>
          <a:r>
            <a:rPr lang="ja-JP" altLang="en-US" sz="1000" b="0" i="0" strike="noStrike">
              <a:solidFill>
                <a:srgbClr val="000000"/>
              </a:solidFill>
              <a:latin typeface="ＭＳ Ｐゴシック"/>
              <a:ea typeface="ＭＳ Ｐゴシック"/>
            </a:rPr>
            <a:t>検定を実施します。問題とするのは、健康状況と睡眠状況との間に関係があるか、です。</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手順１　課題８の結果から、右のようなクロス集計表を作り</a:t>
          </a:r>
        </a:p>
        <a:p>
          <a:pPr algn="l" rtl="0">
            <a:lnSpc>
              <a:spcPts val="1200"/>
            </a:lnSpc>
            <a:defRPr sz="1000"/>
          </a:pPr>
          <a:r>
            <a:rPr lang="ja-JP" altLang="en-US" sz="1000" b="0" i="0" strike="noStrike">
              <a:solidFill>
                <a:srgbClr val="000000"/>
              </a:solidFill>
              <a:latin typeface="ＭＳ Ｐゴシック"/>
              <a:ea typeface="ＭＳ Ｐゴシック"/>
            </a:rPr>
            <a:t>　　　　　ます。もちろん、課題</a:t>
          </a:r>
          <a:r>
            <a:rPr lang="en-US" altLang="ja-JP" sz="1000" b="0" i="0" strike="noStrike">
              <a:solidFill>
                <a:srgbClr val="000000"/>
              </a:solidFill>
              <a:latin typeface="ＭＳ Ｐゴシック"/>
              <a:ea typeface="ＭＳ Ｐゴシック"/>
            </a:rPr>
            <a:t>10</a:t>
          </a:r>
          <a:r>
            <a:rPr lang="ja-JP" altLang="en-US" sz="1000" b="0" i="0" strike="noStrike">
              <a:solidFill>
                <a:srgbClr val="000000"/>
              </a:solidFill>
              <a:latin typeface="ＭＳ Ｐゴシック"/>
              <a:ea typeface="ＭＳ Ｐゴシック"/>
            </a:rPr>
            <a:t>のピボットテーブルを使わず</a:t>
          </a:r>
        </a:p>
        <a:p>
          <a:pPr algn="l" rtl="0">
            <a:lnSpc>
              <a:spcPts val="1200"/>
            </a:lnSpc>
            <a:defRPr sz="1000"/>
          </a:pPr>
          <a:r>
            <a:rPr lang="ja-JP" altLang="en-US" sz="1000" b="0" i="0" strike="noStrike">
              <a:solidFill>
                <a:srgbClr val="000000"/>
              </a:solidFill>
              <a:latin typeface="ＭＳ Ｐゴシック"/>
              <a:ea typeface="ＭＳ Ｐゴシック"/>
            </a:rPr>
            <a:t>　　　　　に、数を数えても構いません。実際に得られた値で</a:t>
          </a:r>
        </a:p>
        <a:p>
          <a:pPr algn="l" rtl="0">
            <a:lnSpc>
              <a:spcPts val="1200"/>
            </a:lnSpc>
            <a:defRPr sz="1000"/>
          </a:pPr>
          <a:r>
            <a:rPr lang="ja-JP" altLang="en-US" sz="1000" b="0" i="0" strike="noStrike">
              <a:solidFill>
                <a:srgbClr val="000000"/>
              </a:solidFill>
              <a:latin typeface="ＭＳ Ｐゴシック"/>
              <a:ea typeface="ＭＳ Ｐゴシック"/>
            </a:rPr>
            <a:t>　　　　　すので、実測値（観測値</a:t>
          </a:r>
          <a:r>
            <a:rPr lang="en-US" altLang="ja-JP" sz="1000" b="0" i="0" strike="noStrike">
              <a:solidFill>
                <a:srgbClr val="000000"/>
              </a:solidFill>
              <a:latin typeface="ＭＳ Ｐゴシック"/>
              <a:ea typeface="ＭＳ Ｐゴシック"/>
            </a:rPr>
            <a:t>:Observation:O)</a:t>
          </a:r>
          <a:r>
            <a:rPr lang="ja-JP" altLang="en-US" sz="1000" b="0" i="0" strike="noStrike">
              <a:solidFill>
                <a:srgbClr val="000000"/>
              </a:solidFill>
              <a:latin typeface="ＭＳ Ｐゴシック"/>
              <a:ea typeface="ＭＳ Ｐゴシック"/>
            </a:rPr>
            <a:t>と呼びま</a:t>
          </a:r>
        </a:p>
        <a:p>
          <a:pPr algn="l" rtl="0">
            <a:lnSpc>
              <a:spcPts val="1200"/>
            </a:lnSpc>
            <a:defRPr sz="1000"/>
          </a:pPr>
          <a:r>
            <a:rPr lang="ja-JP" altLang="en-US" sz="1000" b="0" i="0" strike="noStrike">
              <a:solidFill>
                <a:srgbClr val="000000"/>
              </a:solidFill>
              <a:latin typeface="ＭＳ Ｐゴシック"/>
              <a:ea typeface="ＭＳ Ｐゴシック"/>
            </a:rPr>
            <a:t>           す。</a:t>
          </a:r>
        </a:p>
        <a:p>
          <a:pPr algn="l" rtl="0">
            <a:lnSpc>
              <a:spcPts val="1200"/>
            </a:lnSpc>
            <a:defRPr sz="1000"/>
          </a:pPr>
          <a:r>
            <a:rPr lang="ja-JP" altLang="en-US" sz="1000" b="0" i="0" strike="noStrike">
              <a:solidFill>
                <a:srgbClr val="000000"/>
              </a:solidFill>
              <a:latin typeface="ＭＳ Ｐゴシック"/>
              <a:ea typeface="ＭＳ Ｐゴシック"/>
            </a:rPr>
            <a:t>手順２　期待値</a:t>
          </a:r>
          <a:r>
            <a:rPr lang="en-US" altLang="ja-JP" sz="1000" b="0" i="0" strike="noStrike">
              <a:solidFill>
                <a:srgbClr val="000000"/>
              </a:solidFill>
              <a:latin typeface="ＭＳ Ｐゴシック"/>
              <a:ea typeface="ＭＳ Ｐゴシック"/>
            </a:rPr>
            <a:t>(Expectation:E)</a:t>
          </a:r>
          <a:r>
            <a:rPr lang="ja-JP" altLang="en-US" sz="1000" b="0" i="0" strike="noStrike">
              <a:solidFill>
                <a:srgbClr val="000000"/>
              </a:solidFill>
              <a:latin typeface="ＭＳ Ｐゴシック"/>
              <a:ea typeface="ＭＳ Ｐゴシック"/>
            </a:rPr>
            <a:t>を計算します。期待値の意味</a:t>
          </a:r>
        </a:p>
        <a:p>
          <a:pPr algn="l" rtl="0">
            <a:lnSpc>
              <a:spcPts val="1200"/>
            </a:lnSpc>
            <a:defRPr sz="1000"/>
          </a:pPr>
          <a:r>
            <a:rPr lang="ja-JP" altLang="en-US" sz="1000" b="0" i="0" strike="noStrike">
              <a:solidFill>
                <a:srgbClr val="000000"/>
              </a:solidFill>
              <a:latin typeface="ＭＳ Ｐゴシック"/>
              <a:ea typeface="ＭＳ Ｐゴシック"/>
            </a:rPr>
            <a:t>           は、勉強して下さい。計算は、たとえば、右の表の</a:t>
          </a:r>
        </a:p>
        <a:p>
          <a:pPr algn="l" rtl="0">
            <a:lnSpc>
              <a:spcPts val="1200"/>
            </a:lnSpc>
            <a:defRPr sz="1000"/>
          </a:pPr>
          <a:r>
            <a:rPr lang="ja-JP" altLang="en-US" sz="1000" b="0" i="0" strike="noStrike">
              <a:solidFill>
                <a:srgbClr val="000000"/>
              </a:solidFill>
              <a:latin typeface="ＭＳ Ｐゴシック"/>
              <a:ea typeface="ＭＳ Ｐゴシック"/>
            </a:rPr>
            <a:t>           「健康は良好で睡眠も良い」の場合、</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17×18÷30=10.2       </a:t>
          </a:r>
          <a:r>
            <a:rPr lang="ja-JP" altLang="en-US" sz="1000" b="0" i="0" strike="noStrike">
              <a:solidFill>
                <a:srgbClr val="000000"/>
              </a:solidFill>
              <a:latin typeface="ＭＳ Ｐゴシック"/>
              <a:ea typeface="ＭＳ Ｐゴシック"/>
            </a:rPr>
            <a:t>となります。</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Excel</a:t>
          </a:r>
          <a:r>
            <a:rPr lang="ja-JP" altLang="en-US" sz="1000" b="0" i="0" strike="noStrike">
              <a:solidFill>
                <a:srgbClr val="000000"/>
              </a:solidFill>
              <a:latin typeface="ＭＳ Ｐゴシック"/>
              <a:ea typeface="ＭＳ Ｐゴシック"/>
            </a:rPr>
            <a:t>では、</a:t>
          </a:r>
          <a:r>
            <a:rPr lang="en-US" altLang="ja-JP" sz="1000" b="0" i="0" strike="noStrike">
              <a:solidFill>
                <a:srgbClr val="000000"/>
              </a:solidFill>
              <a:latin typeface="ＭＳ Ｐゴシック"/>
              <a:ea typeface="ＭＳ Ｐゴシック"/>
            </a:rPr>
            <a:t>J15</a:t>
          </a:r>
          <a:r>
            <a:rPr lang="ja-JP" altLang="en-US" sz="1000" b="0" i="0" strike="noStrike">
              <a:solidFill>
                <a:srgbClr val="000000"/>
              </a:solidFill>
              <a:latin typeface="ＭＳ Ｐゴシック"/>
              <a:ea typeface="ＭＳ Ｐゴシック"/>
            </a:rPr>
            <a:t>のセルをクリックして、</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=17*18/30          </a:t>
          </a:r>
          <a:r>
            <a:rPr lang="ja-JP" altLang="en-US" sz="1000" b="0" i="0" strike="noStrike">
              <a:solidFill>
                <a:srgbClr val="000000"/>
              </a:solidFill>
              <a:latin typeface="ＭＳ Ｐゴシック"/>
              <a:ea typeface="ＭＳ Ｐゴシック"/>
            </a:rPr>
            <a:t>と入力し、</a:t>
          </a:r>
          <a:r>
            <a:rPr lang="en-US" altLang="ja-JP" sz="1000" b="0" i="0" strike="noStrike">
              <a:solidFill>
                <a:srgbClr val="000000"/>
              </a:solidFill>
              <a:latin typeface="ＭＳ Ｐゴシック"/>
              <a:ea typeface="ＭＳ Ｐゴシック"/>
            </a:rPr>
            <a:t>Enter</a:t>
          </a:r>
          <a:r>
            <a:rPr lang="ja-JP" altLang="en-US" sz="1000" b="0" i="0" strike="noStrike">
              <a:solidFill>
                <a:srgbClr val="000000"/>
              </a:solidFill>
              <a:latin typeface="ＭＳ Ｐゴシック"/>
              <a:ea typeface="ＭＳ Ｐゴシック"/>
            </a:rPr>
            <a:t>を押せば </a:t>
          </a:r>
        </a:p>
        <a:p>
          <a:pPr algn="l" rtl="0">
            <a:lnSpc>
              <a:spcPts val="1200"/>
            </a:lnSpc>
            <a:defRPr sz="1000"/>
          </a:pPr>
          <a:r>
            <a:rPr lang="ja-JP" altLang="en-US" sz="1000" b="0" i="0" strike="noStrike">
              <a:solidFill>
                <a:srgbClr val="000000"/>
              </a:solidFill>
              <a:latin typeface="ＭＳ Ｐゴシック"/>
              <a:ea typeface="ＭＳ Ｐゴシック"/>
            </a:rPr>
            <a:t>           計算してくれます。</a:t>
          </a:r>
        </a:p>
        <a:p>
          <a:pPr algn="l" rtl="0">
            <a:lnSpc>
              <a:spcPts val="1200"/>
            </a:lnSpc>
            <a:defRPr sz="1000"/>
          </a:pPr>
          <a:r>
            <a:rPr lang="ja-JP" altLang="en-US" sz="1000" b="0" i="0" strike="noStrike">
              <a:solidFill>
                <a:srgbClr val="000000"/>
              </a:solidFill>
              <a:latin typeface="ＭＳ Ｐゴシック"/>
              <a:ea typeface="ＭＳ Ｐゴシック"/>
            </a:rPr>
            <a:t>           フィルハンドルを使った便利な計算方法もあります。</a:t>
          </a:r>
        </a:p>
        <a:p>
          <a:pPr algn="l" rtl="0">
            <a:lnSpc>
              <a:spcPts val="1200"/>
            </a:lnSpc>
            <a:defRPr sz="1000"/>
          </a:pPr>
          <a:r>
            <a:rPr lang="ja-JP" altLang="en-US" sz="1000" b="0" i="0" strike="noStrike">
              <a:solidFill>
                <a:srgbClr val="000000"/>
              </a:solidFill>
              <a:latin typeface="ＭＳ Ｐゴシック"/>
              <a:ea typeface="ＭＳ Ｐゴシック"/>
            </a:rPr>
            <a:t>　　　　　検討してみて下さい。ここでは、とりあえず地道に。</a:t>
          </a:r>
        </a:p>
        <a:p>
          <a:pPr algn="l" rtl="0">
            <a:lnSpc>
              <a:spcPts val="1200"/>
            </a:lnSpc>
            <a:defRPr sz="1000"/>
          </a:pPr>
          <a:r>
            <a:rPr lang="ja-JP" altLang="en-US" sz="1000" b="0" i="0" strike="noStrike">
              <a:solidFill>
                <a:srgbClr val="000000"/>
              </a:solidFill>
              <a:latin typeface="ＭＳ Ｐゴシック"/>
              <a:ea typeface="ＭＳ Ｐゴシック"/>
            </a:rPr>
            <a:t>           結果は右に示します。</a:t>
          </a:r>
        </a:p>
        <a:p>
          <a:pPr algn="l" rtl="0">
            <a:lnSpc>
              <a:spcPts val="1200"/>
            </a:lnSpc>
            <a:defRPr sz="1000"/>
          </a:pPr>
          <a:r>
            <a:rPr lang="ja-JP" altLang="en-US" sz="1000" b="0" i="0" strike="noStrike">
              <a:solidFill>
                <a:srgbClr val="000000"/>
              </a:solidFill>
              <a:latin typeface="ＭＳ Ｐゴシック"/>
              <a:ea typeface="ＭＳ Ｐゴシック"/>
            </a:rPr>
            <a:t>手順３　</a:t>
          </a:r>
          <a:r>
            <a:rPr lang="el-GR" altLang="ja-JP" sz="1000" b="0" i="0" strike="noStrike">
              <a:solidFill>
                <a:srgbClr val="000000"/>
              </a:solidFill>
              <a:latin typeface="ＭＳ Ｐゴシック"/>
              <a:ea typeface="ＭＳ Ｐゴシック"/>
            </a:rPr>
            <a:t>χ2</a:t>
          </a:r>
          <a:r>
            <a:rPr lang="ja-JP" altLang="en-US" sz="1000" b="0" i="0" strike="noStrike">
              <a:solidFill>
                <a:srgbClr val="000000"/>
              </a:solidFill>
              <a:latin typeface="ＭＳ Ｐゴシック"/>
              <a:ea typeface="ＭＳ Ｐゴシック"/>
            </a:rPr>
            <a:t>検定を行います。まず、計算結果を表示するセ</a:t>
          </a:r>
        </a:p>
        <a:p>
          <a:pPr algn="l" rtl="0">
            <a:lnSpc>
              <a:spcPts val="1200"/>
            </a:lnSpc>
            <a:defRPr sz="1000"/>
          </a:pPr>
          <a:r>
            <a:rPr lang="ja-JP" altLang="en-US" sz="1000" b="0" i="0" strike="noStrike">
              <a:solidFill>
                <a:srgbClr val="000000"/>
              </a:solidFill>
              <a:latin typeface="ＭＳ Ｐゴシック"/>
              <a:ea typeface="ＭＳ Ｐゴシック"/>
            </a:rPr>
            <a:t>　　　　　ルをクリックします。右例では、</a:t>
          </a:r>
          <a:r>
            <a:rPr lang="en-US" altLang="ja-JP" sz="1000" b="0" i="0" strike="noStrike">
              <a:solidFill>
                <a:srgbClr val="000000"/>
              </a:solidFill>
              <a:latin typeface="ＭＳ Ｐゴシック"/>
              <a:ea typeface="ＭＳ Ｐゴシック"/>
            </a:rPr>
            <a:t>H22</a:t>
          </a:r>
          <a:r>
            <a:rPr lang="ja-JP" altLang="en-US" sz="1000" b="0" i="0" strike="noStrike">
              <a:solidFill>
                <a:srgbClr val="000000"/>
              </a:solidFill>
              <a:latin typeface="ＭＳ Ｐゴシック"/>
              <a:ea typeface="ＭＳ Ｐゴシック"/>
            </a:rPr>
            <a:t>です。</a:t>
          </a:r>
        </a:p>
        <a:p>
          <a:pPr algn="l" rtl="0">
            <a:lnSpc>
              <a:spcPts val="1200"/>
            </a:lnSpc>
            <a:defRPr sz="1000"/>
          </a:pPr>
          <a:r>
            <a:rPr lang="ja-JP" altLang="en-US" sz="1000" b="0" i="0" strike="noStrike">
              <a:solidFill>
                <a:srgbClr val="000000"/>
              </a:solidFill>
              <a:latin typeface="ＭＳ Ｐゴシック"/>
              <a:ea typeface="ＭＳ Ｐゴシック"/>
            </a:rPr>
            <a:t>手順４　計算は、関数</a:t>
          </a:r>
          <a:r>
            <a:rPr lang="en-US" altLang="ja-JP" sz="1000" b="0" i="0" strike="noStrike">
              <a:solidFill>
                <a:srgbClr val="000000"/>
              </a:solidFill>
              <a:latin typeface="ＭＳ Ｐゴシック"/>
              <a:ea typeface="ＭＳ Ｐゴシック"/>
            </a:rPr>
            <a:t>(fx)</a:t>
          </a:r>
          <a:r>
            <a:rPr lang="ja-JP" altLang="en-US" sz="1000" b="0" i="0" strike="noStrike">
              <a:solidFill>
                <a:srgbClr val="000000"/>
              </a:solidFill>
              <a:latin typeface="ＭＳ Ｐゴシック"/>
              <a:ea typeface="ＭＳ Ｐゴシック"/>
            </a:rPr>
            <a:t>を使います。</a:t>
          </a:r>
          <a:r>
            <a:rPr lang="en-US" altLang="ja-JP" sz="1000" b="0" i="0" strike="noStrike">
              <a:solidFill>
                <a:srgbClr val="000000"/>
              </a:solidFill>
              <a:latin typeface="ＭＳ Ｐゴシック"/>
              <a:ea typeface="ＭＳ Ｐゴシック"/>
            </a:rPr>
            <a:t>fx</a:t>
          </a:r>
          <a:r>
            <a:rPr lang="ja-JP" altLang="en-US" sz="1000" b="0" i="0" strike="noStrike">
              <a:solidFill>
                <a:srgbClr val="000000"/>
              </a:solidFill>
              <a:latin typeface="ＭＳ Ｐゴシック"/>
              <a:ea typeface="ＭＳ Ｐゴシック"/>
            </a:rPr>
            <a:t>と表示されているア</a:t>
          </a:r>
        </a:p>
        <a:p>
          <a:pPr algn="l" rtl="0">
            <a:lnSpc>
              <a:spcPts val="1200"/>
            </a:lnSpc>
            <a:defRPr sz="1000"/>
          </a:pPr>
          <a:r>
            <a:rPr lang="ja-JP" altLang="en-US" sz="1000" b="0" i="0" strike="noStrike">
              <a:solidFill>
                <a:srgbClr val="000000"/>
              </a:solidFill>
              <a:latin typeface="ＭＳ Ｐゴシック"/>
              <a:ea typeface="ＭＳ Ｐゴシック"/>
            </a:rPr>
            <a:t>　　　　　イコンか、数式</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関数の挿入をクリックし、「関数の分</a:t>
          </a:r>
        </a:p>
        <a:p>
          <a:pPr algn="l" rtl="0">
            <a:lnSpc>
              <a:spcPts val="1200"/>
            </a:lnSpc>
            <a:defRPr sz="1000"/>
          </a:pPr>
          <a:r>
            <a:rPr lang="ja-JP" altLang="en-US" sz="1000" b="0" i="0" strike="noStrike">
              <a:solidFill>
                <a:srgbClr val="000000"/>
              </a:solidFill>
              <a:latin typeface="ＭＳ Ｐゴシック"/>
              <a:ea typeface="ＭＳ Ｐゴシック"/>
            </a:rPr>
            <a:t>　　　　　類」の中の「統計」を選んで、関数名の中から</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chitest</a:t>
          </a:r>
          <a:r>
            <a:rPr lang="ja-JP" altLang="en-US" sz="1000" b="0" i="0" strike="noStrike">
              <a:solidFill>
                <a:srgbClr val="000000"/>
              </a:solidFill>
              <a:latin typeface="ＭＳ Ｐゴシック"/>
              <a:ea typeface="ＭＳ Ｐゴシック"/>
            </a:rPr>
            <a:t>関数を選択します。</a:t>
          </a:r>
        </a:p>
        <a:p>
          <a:pPr algn="l" rtl="0">
            <a:lnSpc>
              <a:spcPts val="1200"/>
            </a:lnSpc>
            <a:defRPr sz="1000"/>
          </a:pPr>
          <a:r>
            <a:rPr lang="ja-JP" altLang="en-US" sz="1000" b="0" i="0" strike="noStrike">
              <a:solidFill>
                <a:srgbClr val="000000"/>
              </a:solidFill>
              <a:latin typeface="ＭＳ Ｐゴシック"/>
              <a:ea typeface="ＭＳ Ｐゴシック"/>
            </a:rPr>
            <a:t>手順５　「実測値範囲」と「期待値範囲」を入力します。入力</a:t>
          </a:r>
        </a:p>
        <a:p>
          <a:pPr algn="l" rtl="0">
            <a:lnSpc>
              <a:spcPts val="1200"/>
            </a:lnSpc>
            <a:defRPr sz="1000"/>
          </a:pPr>
          <a:r>
            <a:rPr lang="ja-JP" altLang="en-US" sz="1000" b="0" i="0" strike="noStrike">
              <a:solidFill>
                <a:srgbClr val="000000"/>
              </a:solidFill>
              <a:latin typeface="ＭＳ Ｐゴシック"/>
              <a:ea typeface="ＭＳ Ｐゴシック"/>
            </a:rPr>
            <a:t>           の際、外側の合計欄は含めないで下さい。右例で</a:t>
          </a:r>
        </a:p>
        <a:p>
          <a:pPr algn="l" rtl="0">
            <a:lnSpc>
              <a:spcPts val="1200"/>
            </a:lnSpc>
            <a:defRPr sz="1000"/>
          </a:pPr>
          <a:r>
            <a:rPr lang="ja-JP" altLang="en-US" sz="1000" b="0" i="0" strike="noStrike">
              <a:solidFill>
                <a:srgbClr val="000000"/>
              </a:solidFill>
              <a:latin typeface="ＭＳ Ｐゴシック"/>
              <a:ea typeface="ＭＳ Ｐゴシック"/>
            </a:rPr>
            <a:t>           は、実測値は</a:t>
          </a:r>
          <a:r>
            <a:rPr lang="en-US" altLang="ja-JP" sz="1000" b="0" i="0" strike="noStrike">
              <a:solidFill>
                <a:srgbClr val="000000"/>
              </a:solidFill>
              <a:latin typeface="ＭＳ Ｐゴシック"/>
              <a:ea typeface="ＭＳ Ｐゴシック"/>
            </a:rPr>
            <a:t>J5</a:t>
          </a:r>
          <a:r>
            <a:rPr lang="ja-JP" altLang="en-US" sz="1000" b="0" i="0" strike="noStrike">
              <a:solidFill>
                <a:srgbClr val="000000"/>
              </a:solidFill>
              <a:latin typeface="ＭＳ Ｐゴシック"/>
              <a:ea typeface="ＭＳ Ｐゴシック"/>
            </a:rPr>
            <a:t>～</a:t>
          </a:r>
          <a:r>
            <a:rPr lang="en-US" altLang="ja-JP" sz="1000" b="0" i="0" strike="noStrike">
              <a:solidFill>
                <a:srgbClr val="000000"/>
              </a:solidFill>
              <a:latin typeface="ＭＳ Ｐゴシック"/>
              <a:ea typeface="ＭＳ Ｐゴシック"/>
            </a:rPr>
            <a:t>K6</a:t>
          </a:r>
          <a:r>
            <a:rPr lang="ja-JP" altLang="en-US" sz="1000" b="0" i="0" strike="noStrike">
              <a:solidFill>
                <a:srgbClr val="000000"/>
              </a:solidFill>
              <a:latin typeface="ＭＳ Ｐゴシック"/>
              <a:ea typeface="ＭＳ Ｐゴシック"/>
            </a:rPr>
            <a:t>、期待値は</a:t>
          </a:r>
          <a:r>
            <a:rPr lang="en-US" altLang="ja-JP" sz="1000" b="0" i="0" strike="noStrike">
              <a:solidFill>
                <a:srgbClr val="000000"/>
              </a:solidFill>
              <a:latin typeface="ＭＳ Ｐゴシック"/>
              <a:ea typeface="ＭＳ Ｐゴシック"/>
            </a:rPr>
            <a:t>J15</a:t>
          </a:r>
          <a:r>
            <a:rPr lang="ja-JP" altLang="en-US" sz="1000" b="0" i="0" strike="noStrike">
              <a:solidFill>
                <a:srgbClr val="000000"/>
              </a:solidFill>
              <a:latin typeface="ＭＳ Ｐゴシック"/>
              <a:ea typeface="ＭＳ Ｐゴシック"/>
            </a:rPr>
            <a:t>～</a:t>
          </a:r>
          <a:r>
            <a:rPr lang="en-US" altLang="ja-JP" sz="1000" b="0" i="0" strike="noStrike">
              <a:solidFill>
                <a:srgbClr val="000000"/>
              </a:solidFill>
              <a:latin typeface="ＭＳ Ｐゴシック"/>
              <a:ea typeface="ＭＳ Ｐゴシック"/>
            </a:rPr>
            <a:t>K16</a:t>
          </a:r>
          <a:r>
            <a:rPr lang="ja-JP" altLang="en-US" sz="1000" b="0" i="0" strike="noStrike">
              <a:solidFill>
                <a:srgbClr val="000000"/>
              </a:solidFill>
              <a:latin typeface="ＭＳ Ｐゴシック"/>
              <a:ea typeface="ＭＳ Ｐゴシック"/>
            </a:rPr>
            <a:t>　です。</a:t>
          </a:r>
        </a:p>
        <a:p>
          <a:pPr algn="l" rtl="0">
            <a:lnSpc>
              <a:spcPts val="1200"/>
            </a:lnSpc>
            <a:defRPr sz="1000"/>
          </a:pPr>
          <a:r>
            <a:rPr lang="ja-JP" altLang="en-US" sz="1000" b="0" i="0" strike="noStrike">
              <a:solidFill>
                <a:srgbClr val="000000"/>
              </a:solidFill>
              <a:latin typeface="ＭＳ Ｐゴシック"/>
              <a:ea typeface="ＭＳ Ｐゴシック"/>
            </a:rPr>
            <a:t>           入力したら</a:t>
          </a:r>
          <a:r>
            <a:rPr lang="en-US" altLang="ja-JP" sz="1000" b="0" i="0" strike="noStrike">
              <a:solidFill>
                <a:srgbClr val="000000"/>
              </a:solidFill>
              <a:latin typeface="ＭＳ Ｐゴシック"/>
              <a:ea typeface="ＭＳ Ｐゴシック"/>
            </a:rPr>
            <a:t>ok</a:t>
          </a:r>
          <a:r>
            <a:rPr lang="ja-JP" altLang="en-US" sz="1000" b="0" i="0" strike="noStrike">
              <a:solidFill>
                <a:srgbClr val="000000"/>
              </a:solidFill>
              <a:latin typeface="ＭＳ Ｐゴシック"/>
              <a:ea typeface="ＭＳ Ｐゴシック"/>
            </a:rPr>
            <a:t>を押すと有意確率の結果</a:t>
          </a:r>
          <a:r>
            <a:rPr lang="en-US" altLang="ja-JP" sz="1000" b="0" i="0" strike="noStrike">
              <a:solidFill>
                <a:srgbClr val="000000"/>
              </a:solidFill>
              <a:latin typeface="ＭＳ Ｐゴシック"/>
              <a:ea typeface="ＭＳ Ｐゴシック"/>
            </a:rPr>
            <a:t>(0.035)</a:t>
          </a:r>
          <a:r>
            <a:rPr lang="ja-JP" altLang="en-US" sz="1000" b="0" i="0" strike="noStrike">
              <a:solidFill>
                <a:srgbClr val="000000"/>
              </a:solidFill>
              <a:latin typeface="ＭＳ Ｐゴシック"/>
              <a:ea typeface="ＭＳ Ｐゴシック"/>
            </a:rPr>
            <a:t>が表</a:t>
          </a:r>
        </a:p>
        <a:p>
          <a:pPr algn="l" rtl="0">
            <a:lnSpc>
              <a:spcPts val="1200"/>
            </a:lnSpc>
            <a:defRPr sz="1000"/>
          </a:pPr>
          <a:r>
            <a:rPr lang="ja-JP" altLang="en-US" sz="1000" b="0" i="0" strike="noStrike">
              <a:solidFill>
                <a:srgbClr val="000000"/>
              </a:solidFill>
              <a:latin typeface="ＭＳ Ｐゴシック"/>
              <a:ea typeface="ＭＳ Ｐゴシック"/>
            </a:rPr>
            <a:t>　　　　　示されます。</a:t>
          </a:r>
        </a:p>
        <a:p>
          <a:pPr algn="l" rtl="0">
            <a:lnSpc>
              <a:spcPts val="1200"/>
            </a:lnSpc>
            <a:defRPr sz="1000"/>
          </a:pPr>
          <a:r>
            <a:rPr lang="ja-JP" altLang="en-US" sz="1000" b="0" i="0" strike="noStrike">
              <a:solidFill>
                <a:srgbClr val="000000"/>
              </a:solidFill>
              <a:latin typeface="ＭＳ Ｐゴシック"/>
              <a:ea typeface="ＭＳ Ｐゴシック"/>
            </a:rPr>
            <a:t>手順７　この値が</a:t>
          </a:r>
          <a:r>
            <a:rPr lang="en-US" altLang="ja-JP" sz="1000" b="0" i="0" strike="noStrike">
              <a:solidFill>
                <a:srgbClr val="000000"/>
              </a:solidFill>
              <a:latin typeface="ＭＳ Ｐゴシック"/>
              <a:ea typeface="ＭＳ Ｐゴシック"/>
            </a:rPr>
            <a:t>0.05(5%)</a:t>
          </a:r>
          <a:r>
            <a:rPr lang="ja-JP" altLang="en-US" sz="1000" b="0" i="0" strike="noStrike">
              <a:solidFill>
                <a:srgbClr val="000000"/>
              </a:solidFill>
              <a:latin typeface="ＭＳ Ｐゴシック"/>
              <a:ea typeface="ＭＳ Ｐゴシック"/>
            </a:rPr>
            <a:t>以下なら「有意な関係あり」です。　　　</a:t>
          </a:r>
        </a:p>
        <a:p>
          <a:pPr algn="l" rtl="0">
            <a:lnSpc>
              <a:spcPts val="1200"/>
            </a:lnSpc>
            <a:defRPr sz="1000"/>
          </a:pPr>
          <a:r>
            <a:rPr lang="ja-JP" altLang="en-US" sz="1000" b="0" i="0" strike="noStrike">
              <a:solidFill>
                <a:srgbClr val="000000"/>
              </a:solidFill>
              <a:latin typeface="ＭＳ Ｐゴシック"/>
              <a:ea typeface="ＭＳ Ｐゴシック"/>
            </a:rPr>
            <a:t>　　　　　右の例では「有意な関係あり」となります。</a:t>
          </a:r>
        </a:p>
        <a:p>
          <a:pPr algn="l" rtl="0">
            <a:lnSpc>
              <a:spcPts val="1200"/>
            </a:lnSpc>
            <a:defRPr sz="1000"/>
          </a:pPr>
          <a:r>
            <a:rPr lang="ja-JP" altLang="en-US" sz="1000" b="0" i="0" strike="noStrike">
              <a:solidFill>
                <a:srgbClr val="000000"/>
              </a:solidFill>
              <a:latin typeface="ＭＳ Ｐゴシック"/>
              <a:ea typeface="ＭＳ Ｐゴシック"/>
            </a:rPr>
            <a:t>手順８　有意確率を求めることができましたが、</a:t>
          </a:r>
          <a:r>
            <a:rPr lang="el-GR" altLang="ja-JP" sz="1000" b="0" i="0" strike="noStrike">
              <a:solidFill>
                <a:srgbClr val="000000"/>
              </a:solidFill>
              <a:latin typeface="ＭＳ Ｐゴシック"/>
              <a:ea typeface="ＭＳ Ｐゴシック"/>
            </a:rPr>
            <a:t>χ2</a:t>
          </a:r>
          <a:r>
            <a:rPr lang="ja-JP" altLang="en-US" sz="1000" b="0" i="0" strike="noStrike">
              <a:solidFill>
                <a:srgbClr val="000000"/>
              </a:solidFill>
              <a:latin typeface="ＭＳ Ｐゴシック"/>
              <a:ea typeface="ＭＳ Ｐゴシック"/>
            </a:rPr>
            <a:t>の値が</a:t>
          </a:r>
        </a:p>
        <a:p>
          <a:pPr algn="l" rtl="0">
            <a:lnSpc>
              <a:spcPts val="1200"/>
            </a:lnSpc>
            <a:defRPr sz="1000"/>
          </a:pPr>
          <a:r>
            <a:rPr lang="ja-JP" altLang="en-US" sz="1000" b="0" i="0" strike="noStrike">
              <a:solidFill>
                <a:srgbClr val="000000"/>
              </a:solidFill>
              <a:latin typeface="ＭＳ Ｐゴシック"/>
              <a:ea typeface="ＭＳ Ｐゴシック"/>
            </a:rPr>
            <a:t>　　　　　いくつなのかは不明です。そこで、</a:t>
          </a:r>
          <a:r>
            <a:rPr lang="el-GR" altLang="ja-JP" sz="1000" b="0" i="0" strike="noStrike">
              <a:solidFill>
                <a:srgbClr val="000000"/>
              </a:solidFill>
              <a:latin typeface="ＭＳ Ｐゴシック"/>
              <a:ea typeface="ＭＳ Ｐゴシック"/>
            </a:rPr>
            <a:t>χ2</a:t>
          </a:r>
          <a:r>
            <a:rPr lang="ja-JP" altLang="en-US" sz="1000" b="0" i="0" strike="noStrike">
              <a:solidFill>
                <a:srgbClr val="000000"/>
              </a:solidFill>
              <a:latin typeface="ＭＳ Ｐゴシック"/>
              <a:ea typeface="ＭＳ Ｐゴシック"/>
            </a:rPr>
            <a:t>値を求めるセ</a:t>
          </a:r>
        </a:p>
        <a:p>
          <a:pPr algn="l" rtl="0">
            <a:lnSpc>
              <a:spcPts val="1200"/>
            </a:lnSpc>
            <a:defRPr sz="1000"/>
          </a:pPr>
          <a:r>
            <a:rPr lang="ja-JP" altLang="en-US" sz="1000" b="0" i="0" strike="noStrike">
              <a:solidFill>
                <a:srgbClr val="000000"/>
              </a:solidFill>
              <a:latin typeface="ＭＳ Ｐゴシック"/>
              <a:ea typeface="ＭＳ Ｐゴシック"/>
            </a:rPr>
            <a:t>　　　　　ルをクリックします。右例では、</a:t>
          </a:r>
          <a:r>
            <a:rPr lang="en-US" altLang="ja-JP" sz="1000" b="0" i="0" strike="noStrike">
              <a:solidFill>
                <a:srgbClr val="000000"/>
              </a:solidFill>
              <a:latin typeface="ＭＳ Ｐゴシック"/>
              <a:ea typeface="ＭＳ Ｐゴシック"/>
            </a:rPr>
            <a:t>K22</a:t>
          </a:r>
          <a:r>
            <a:rPr lang="ja-JP" altLang="en-US" sz="1000" b="0" i="0" strike="noStrike">
              <a:solidFill>
                <a:srgbClr val="000000"/>
              </a:solidFill>
              <a:latin typeface="ＭＳ Ｐゴシック"/>
              <a:ea typeface="ＭＳ Ｐゴシック"/>
            </a:rPr>
            <a:t>とします。</a:t>
          </a:r>
        </a:p>
        <a:p>
          <a:pPr algn="l" rtl="0">
            <a:lnSpc>
              <a:spcPts val="1200"/>
            </a:lnSpc>
            <a:defRPr sz="1000"/>
          </a:pPr>
          <a:r>
            <a:rPr lang="ja-JP" altLang="en-US" sz="1000" b="0" i="0" strike="noStrike">
              <a:solidFill>
                <a:srgbClr val="000000"/>
              </a:solidFill>
              <a:latin typeface="ＭＳ Ｐゴシック"/>
              <a:ea typeface="ＭＳ Ｐゴシック"/>
            </a:rPr>
            <a:t>手順９　関数の挿入</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統計→</a:t>
          </a:r>
          <a:r>
            <a:rPr lang="en-US" altLang="ja-JP" sz="1000" b="0" i="0" strike="noStrike">
              <a:solidFill>
                <a:srgbClr val="000000"/>
              </a:solidFill>
              <a:latin typeface="ＭＳ Ｐゴシック"/>
              <a:ea typeface="ＭＳ Ｐゴシック"/>
            </a:rPr>
            <a:t>chiinv</a:t>
          </a:r>
          <a:r>
            <a:rPr lang="ja-JP" altLang="en-US" sz="1000" b="0" i="0" strike="noStrike">
              <a:solidFill>
                <a:srgbClr val="000000"/>
              </a:solidFill>
              <a:latin typeface="ＭＳ Ｐゴシック"/>
              <a:ea typeface="ＭＳ Ｐゴシック"/>
            </a:rPr>
            <a:t>関数を選択します。「確率」</a:t>
          </a:r>
        </a:p>
        <a:p>
          <a:pPr algn="l" rtl="0">
            <a:lnSpc>
              <a:spcPts val="1200"/>
            </a:lnSpc>
            <a:defRPr sz="1000"/>
          </a:pPr>
          <a:r>
            <a:rPr lang="ja-JP" altLang="en-US" sz="1000" b="0" i="0" strike="noStrike">
              <a:solidFill>
                <a:srgbClr val="000000"/>
              </a:solidFill>
              <a:latin typeface="ＭＳ Ｐゴシック"/>
              <a:ea typeface="ＭＳ Ｐゴシック"/>
            </a:rPr>
            <a:t>　　　　　の入力は右例では</a:t>
          </a:r>
          <a:r>
            <a:rPr lang="en-US" altLang="ja-JP" sz="1000" b="0" i="0" strike="noStrike">
              <a:solidFill>
                <a:srgbClr val="000000"/>
              </a:solidFill>
              <a:latin typeface="ＭＳ Ｐゴシック"/>
              <a:ea typeface="ＭＳ Ｐゴシック"/>
            </a:rPr>
            <a:t>H22</a:t>
          </a:r>
          <a:r>
            <a:rPr lang="ja-JP" altLang="en-US" sz="1000" b="0" i="0" strike="noStrike">
              <a:solidFill>
                <a:srgbClr val="000000"/>
              </a:solidFill>
              <a:latin typeface="ＭＳ Ｐゴシック"/>
              <a:ea typeface="ＭＳ Ｐゴシック"/>
            </a:rPr>
            <a:t>を選択し、「自由度」は１とな</a:t>
          </a:r>
        </a:p>
        <a:p>
          <a:pPr algn="l" rtl="0">
            <a:lnSpc>
              <a:spcPts val="1200"/>
            </a:lnSpc>
            <a:defRPr sz="1000"/>
          </a:pPr>
          <a:r>
            <a:rPr lang="ja-JP" altLang="en-US" sz="1000" b="0" i="0" strike="noStrike">
              <a:solidFill>
                <a:srgbClr val="000000"/>
              </a:solidFill>
              <a:latin typeface="ＭＳ Ｐゴシック"/>
              <a:ea typeface="ＭＳ Ｐゴシック"/>
            </a:rPr>
            <a:t>　　　　　ります。自由度はいつも１とは限りません。勉強して</a:t>
          </a:r>
        </a:p>
        <a:p>
          <a:pPr algn="l" rtl="0">
            <a:lnSpc>
              <a:spcPts val="1200"/>
            </a:lnSpc>
            <a:defRPr sz="1000"/>
          </a:pPr>
          <a:r>
            <a:rPr lang="ja-JP" altLang="en-US" sz="1000" b="0" i="0" strike="noStrike">
              <a:solidFill>
                <a:srgbClr val="000000"/>
              </a:solidFill>
              <a:latin typeface="ＭＳ Ｐゴシック"/>
              <a:ea typeface="ＭＳ Ｐゴシック"/>
            </a:rPr>
            <a:t>　　　　　下さい。すると、</a:t>
          </a:r>
          <a:r>
            <a:rPr lang="el-GR" altLang="ja-JP" sz="1000" b="0" i="0" strike="noStrike">
              <a:solidFill>
                <a:srgbClr val="000000"/>
              </a:solidFill>
              <a:latin typeface="ＭＳ Ｐゴシック"/>
              <a:ea typeface="ＭＳ Ｐゴシック"/>
            </a:rPr>
            <a:t>χ2</a:t>
          </a:r>
          <a:r>
            <a:rPr lang="ja-JP" altLang="en-US" sz="1000" b="0" i="0" strike="noStrike">
              <a:solidFill>
                <a:srgbClr val="000000"/>
              </a:solidFill>
              <a:latin typeface="ＭＳ Ｐゴシック"/>
              <a:ea typeface="ＭＳ Ｐゴシック"/>
            </a:rPr>
            <a:t>値の</a:t>
          </a:r>
          <a:r>
            <a:rPr lang="en-US" altLang="ja-JP" sz="1000" b="0" i="0" strike="noStrike">
              <a:solidFill>
                <a:srgbClr val="000000"/>
              </a:solidFill>
              <a:latin typeface="ＭＳ Ｐゴシック"/>
              <a:ea typeface="ＭＳ Ｐゴシック"/>
            </a:rPr>
            <a:t>4.434</a:t>
          </a:r>
          <a:r>
            <a:rPr lang="ja-JP" altLang="en-US" sz="1000" b="0" i="0" strike="noStrike">
              <a:solidFill>
                <a:srgbClr val="000000"/>
              </a:solidFill>
              <a:latin typeface="ＭＳ Ｐゴシック"/>
              <a:ea typeface="ＭＳ Ｐゴシック"/>
            </a:rPr>
            <a:t>が表示されます。</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defRPr sz="1000"/>
          </a:pPr>
          <a:endParaRPr lang="ja-JP" altLang="en-US" sz="1000" b="0" i="0" strike="noStrike">
            <a:solidFill>
              <a:srgbClr val="000000"/>
            </a:solidFill>
            <a:latin typeface="ＭＳ Ｐゴシック"/>
            <a:ea typeface="ＭＳ Ｐゴシック"/>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50800</xdr:colOff>
      <xdr:row>0</xdr:row>
      <xdr:rowOff>107950</xdr:rowOff>
    </xdr:from>
    <xdr:to>
      <xdr:col>5</xdr:col>
      <xdr:colOff>273050</xdr:colOff>
      <xdr:row>28</xdr:row>
      <xdr:rowOff>41275</xdr:rowOff>
    </xdr:to>
    <xdr:sp macro="" textlink="">
      <xdr:nvSpPr>
        <xdr:cNvPr id="9217" name="Text Box 1">
          <a:extLst>
            <a:ext uri="{FF2B5EF4-FFF2-40B4-BE49-F238E27FC236}">
              <a16:creationId xmlns:a16="http://schemas.microsoft.com/office/drawing/2014/main" id="{00000000-0008-0000-0C00-000001240000}"/>
            </a:ext>
          </a:extLst>
        </xdr:cNvPr>
        <xdr:cNvSpPr txBox="1">
          <a:spLocks noChangeArrowheads="1"/>
        </xdr:cNvSpPr>
      </xdr:nvSpPr>
      <xdr:spPr bwMode="auto">
        <a:xfrm>
          <a:off x="57150" y="114300"/>
          <a:ext cx="3676650" cy="47339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000000"/>
              </a:solidFill>
              <a:latin typeface="ＭＳ Ｐゴシック"/>
              <a:ea typeface="ＭＳ Ｐゴシック"/>
            </a:rPr>
            <a:t>●課題１２</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　比率に差があるかどうかを検討する場合にも</a:t>
          </a:r>
          <a:r>
            <a:rPr lang="el-GR" altLang="ja-JP" sz="1000" b="0" i="0" strike="noStrike">
              <a:solidFill>
                <a:srgbClr val="000000"/>
              </a:solidFill>
              <a:latin typeface="ＭＳ Ｐゴシック"/>
              <a:ea typeface="ＭＳ Ｐゴシック"/>
            </a:rPr>
            <a:t>χ2</a:t>
          </a:r>
          <a:r>
            <a:rPr lang="ja-JP" altLang="en-US" sz="1000" b="0" i="0" strike="noStrike">
              <a:solidFill>
                <a:srgbClr val="000000"/>
              </a:solidFill>
              <a:latin typeface="ＭＳ Ｐゴシック"/>
              <a:ea typeface="ＭＳ Ｐゴシック"/>
            </a:rPr>
            <a:t>検定を使うことができます。いま、３つの部署の間で眠れないと答えた人数に差があるかどうか検討しましょう。</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手順１　</a:t>
          </a:r>
          <a:r>
            <a:rPr lang="en-US" altLang="ja-JP" sz="1000" b="0" i="0" strike="noStrike">
              <a:solidFill>
                <a:srgbClr val="000000"/>
              </a:solidFill>
              <a:latin typeface="ＭＳ Ｐゴシック"/>
              <a:ea typeface="ＭＳ Ｐゴシック"/>
            </a:rPr>
            <a:t>raw data</a:t>
          </a:r>
          <a:r>
            <a:rPr lang="ja-JP" altLang="en-US" sz="1000" b="0" i="0" strike="noStrike">
              <a:solidFill>
                <a:srgbClr val="000000"/>
              </a:solidFill>
              <a:latin typeface="ＭＳ Ｐゴシック"/>
              <a:ea typeface="ＭＳ Ｐゴシック"/>
            </a:rPr>
            <a:t>から部署と睡眠の２つの変数をコピーしま</a:t>
          </a:r>
        </a:p>
        <a:p>
          <a:pPr algn="l" rtl="0">
            <a:lnSpc>
              <a:spcPts val="1200"/>
            </a:lnSpc>
            <a:defRPr sz="1000"/>
          </a:pPr>
          <a:r>
            <a:rPr lang="ja-JP" altLang="en-US" sz="1000" b="0" i="0" strike="noStrike">
              <a:solidFill>
                <a:srgbClr val="000000"/>
              </a:solidFill>
              <a:latin typeface="ＭＳ Ｐゴシック"/>
              <a:ea typeface="ＭＳ Ｐゴシック"/>
            </a:rPr>
            <a:t>　　　　　す。</a:t>
          </a:r>
        </a:p>
        <a:p>
          <a:pPr algn="l" rtl="0">
            <a:lnSpc>
              <a:spcPts val="1200"/>
            </a:lnSpc>
            <a:defRPr sz="1000"/>
          </a:pPr>
          <a:r>
            <a:rPr lang="ja-JP" altLang="en-US" sz="1000" b="0" i="0" strike="noStrike">
              <a:solidFill>
                <a:srgbClr val="000000"/>
              </a:solidFill>
              <a:latin typeface="ＭＳ Ｐゴシック"/>
              <a:ea typeface="ＭＳ Ｐゴシック"/>
            </a:rPr>
            <a:t>手順２　部署ごとに「眠れない＝２」の人数を数えます。この</a:t>
          </a:r>
        </a:p>
        <a:p>
          <a:pPr algn="l" rtl="0">
            <a:lnSpc>
              <a:spcPts val="1200"/>
            </a:lnSpc>
            <a:defRPr sz="1000"/>
          </a:pPr>
          <a:r>
            <a:rPr lang="ja-JP" altLang="en-US" sz="1000" b="0" i="0" strike="noStrike">
              <a:solidFill>
                <a:srgbClr val="000000"/>
              </a:solidFill>
              <a:latin typeface="ＭＳ Ｐゴシック"/>
              <a:ea typeface="ＭＳ Ｐゴシック"/>
            </a:rPr>
            <a:t>　　　　　位の数なら目で数えた方が早いでしょう。人数が多</a:t>
          </a:r>
        </a:p>
        <a:p>
          <a:pPr algn="l" rtl="0">
            <a:lnSpc>
              <a:spcPts val="1200"/>
            </a:lnSpc>
            <a:defRPr sz="1000"/>
          </a:pPr>
          <a:r>
            <a:rPr lang="ja-JP" altLang="en-US" sz="1000" b="0" i="0" strike="noStrike">
              <a:solidFill>
                <a:srgbClr val="000000"/>
              </a:solidFill>
              <a:latin typeface="ＭＳ Ｐゴシック"/>
              <a:ea typeface="ＭＳ Ｐゴシック"/>
            </a:rPr>
            <a:t>　　　　　い場合は、分析ツールのヒストグラムや</a:t>
          </a:r>
          <a:r>
            <a:rPr lang="en-US" altLang="ja-JP" sz="1000" b="0" i="0" strike="noStrike">
              <a:solidFill>
                <a:srgbClr val="000000"/>
              </a:solidFill>
              <a:latin typeface="ＭＳ Ｐゴシック"/>
              <a:ea typeface="ＭＳ Ｐゴシック"/>
            </a:rPr>
            <a:t>countif</a:t>
          </a:r>
          <a:r>
            <a:rPr lang="ja-JP" altLang="en-US" sz="1000" b="0" i="0" strike="noStrike">
              <a:solidFill>
                <a:srgbClr val="000000"/>
              </a:solidFill>
              <a:latin typeface="ＭＳ Ｐゴシック"/>
              <a:ea typeface="ＭＳ Ｐゴシック"/>
            </a:rPr>
            <a:t>関数</a:t>
          </a:r>
        </a:p>
        <a:p>
          <a:pPr algn="l" rtl="0">
            <a:lnSpc>
              <a:spcPts val="1200"/>
            </a:lnSpc>
            <a:defRPr sz="1000"/>
          </a:pPr>
          <a:r>
            <a:rPr lang="ja-JP" altLang="en-US" sz="1000" b="0" i="0" strike="noStrike">
              <a:solidFill>
                <a:srgbClr val="000000"/>
              </a:solidFill>
              <a:latin typeface="ＭＳ Ｐゴシック"/>
              <a:ea typeface="ＭＳ Ｐゴシック"/>
            </a:rPr>
            <a:t>　　　　　を使うと便利です。</a:t>
          </a:r>
        </a:p>
        <a:p>
          <a:pPr algn="l" rtl="0">
            <a:lnSpc>
              <a:spcPts val="1200"/>
            </a:lnSpc>
            <a:defRPr sz="1000"/>
          </a:pPr>
          <a:r>
            <a:rPr lang="ja-JP" altLang="en-US" sz="1000" b="0" i="0" strike="noStrike">
              <a:solidFill>
                <a:srgbClr val="000000"/>
              </a:solidFill>
              <a:latin typeface="ＭＳ Ｐゴシック"/>
              <a:ea typeface="ＭＳ Ｐゴシック"/>
            </a:rPr>
            <a:t>手順３　数えた結果を実測値として右例のように書きます</a:t>
          </a:r>
        </a:p>
        <a:p>
          <a:pPr algn="l" rtl="0">
            <a:lnSpc>
              <a:spcPts val="1200"/>
            </a:lnSpc>
            <a:defRPr sz="1000"/>
          </a:pPr>
          <a:r>
            <a:rPr lang="ja-JP" altLang="en-US" sz="1000" b="0" i="0" strike="noStrike">
              <a:solidFill>
                <a:srgbClr val="000000"/>
              </a:solidFill>
              <a:latin typeface="ＭＳ Ｐゴシック"/>
              <a:ea typeface="ＭＳ Ｐゴシック"/>
            </a:rPr>
            <a:t>　　　　　（人数が少ないので</a:t>
          </a:r>
          <a:r>
            <a:rPr lang="el-GR" altLang="ja-JP" sz="1000" b="0" i="0" strike="noStrike">
              <a:solidFill>
                <a:srgbClr val="000000"/>
              </a:solidFill>
              <a:latin typeface="ＭＳ Ｐゴシック"/>
              <a:ea typeface="ＭＳ Ｐゴシック"/>
            </a:rPr>
            <a:t>χ2</a:t>
          </a:r>
          <a:r>
            <a:rPr lang="ja-JP" altLang="en-US" sz="1000" b="0" i="0" strike="noStrike">
              <a:solidFill>
                <a:srgbClr val="000000"/>
              </a:solidFill>
              <a:latin typeface="ＭＳ Ｐゴシック"/>
              <a:ea typeface="ＭＳ Ｐゴシック"/>
            </a:rPr>
            <a:t>検定は適切でないですが、</a:t>
          </a:r>
        </a:p>
        <a:p>
          <a:pPr algn="l" rtl="0">
            <a:lnSpc>
              <a:spcPts val="1200"/>
            </a:lnSpc>
            <a:defRPr sz="1000"/>
          </a:pPr>
          <a:r>
            <a:rPr lang="ja-JP" altLang="en-US" sz="1000" b="0" i="0" strike="noStrike">
              <a:solidFill>
                <a:srgbClr val="000000"/>
              </a:solidFill>
              <a:latin typeface="ＭＳ Ｐゴシック"/>
              <a:ea typeface="ＭＳ Ｐゴシック"/>
            </a:rPr>
            <a:t>　　　　　今は計算練習なので）。</a:t>
          </a:r>
        </a:p>
        <a:p>
          <a:pPr algn="l" rtl="0">
            <a:lnSpc>
              <a:spcPts val="1200"/>
            </a:lnSpc>
            <a:defRPr sz="1000"/>
          </a:pPr>
          <a:r>
            <a:rPr lang="ja-JP" altLang="en-US" sz="1000" b="0" i="0" strike="noStrike">
              <a:solidFill>
                <a:srgbClr val="000000"/>
              </a:solidFill>
              <a:latin typeface="ＭＳ Ｐゴシック"/>
              <a:ea typeface="ＭＳ Ｐゴシック"/>
            </a:rPr>
            <a:t>手順４　期待値を求めます。求める際の考え方はいろいろあ</a:t>
          </a:r>
        </a:p>
        <a:p>
          <a:pPr algn="l" rtl="0">
            <a:lnSpc>
              <a:spcPts val="1200"/>
            </a:lnSpc>
            <a:defRPr sz="1000"/>
          </a:pPr>
          <a:r>
            <a:rPr lang="ja-JP" altLang="en-US" sz="1000" b="0" i="0" strike="noStrike">
              <a:solidFill>
                <a:srgbClr val="000000"/>
              </a:solidFill>
              <a:latin typeface="ＭＳ Ｐゴシック"/>
              <a:ea typeface="ＭＳ Ｐゴシック"/>
            </a:rPr>
            <a:t>　　　　　りますので勉強して下さい。ここでは同数とします　　</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13÷3=4.3333</a:t>
          </a:r>
          <a:r>
            <a:rPr lang="ja-JP" altLang="en-US" sz="1000" b="0" i="0" strike="noStrike">
              <a:solidFill>
                <a:srgbClr val="000000"/>
              </a:solidFill>
              <a:latin typeface="ＭＳ Ｐゴシック"/>
              <a:ea typeface="ＭＳ Ｐゴシック"/>
            </a:rPr>
            <a:t>）。</a:t>
          </a:r>
        </a:p>
        <a:p>
          <a:pPr algn="l" rtl="0">
            <a:lnSpc>
              <a:spcPts val="1200"/>
            </a:lnSpc>
            <a:defRPr sz="1000"/>
          </a:pPr>
          <a:r>
            <a:rPr lang="ja-JP" altLang="en-US" sz="1000" b="0" i="0" strike="noStrike">
              <a:solidFill>
                <a:srgbClr val="000000"/>
              </a:solidFill>
              <a:latin typeface="ＭＳ Ｐゴシック"/>
              <a:ea typeface="ＭＳ Ｐゴシック"/>
            </a:rPr>
            <a:t>手順５　実測値と期待値を求めたら、あとは課題</a:t>
          </a:r>
          <a:r>
            <a:rPr lang="en-US" altLang="ja-JP" sz="1000" b="0" i="0" strike="noStrike">
              <a:solidFill>
                <a:srgbClr val="000000"/>
              </a:solidFill>
              <a:latin typeface="ＭＳ Ｐゴシック"/>
              <a:ea typeface="ＭＳ Ｐゴシック"/>
            </a:rPr>
            <a:t>11</a:t>
          </a:r>
          <a:r>
            <a:rPr lang="ja-JP" altLang="en-US" sz="1000" b="0" i="0" strike="noStrike">
              <a:solidFill>
                <a:srgbClr val="000000"/>
              </a:solidFill>
              <a:latin typeface="ＭＳ Ｐゴシック"/>
              <a:ea typeface="ＭＳ Ｐゴシック"/>
            </a:rPr>
            <a:t>と同じで</a:t>
          </a:r>
        </a:p>
        <a:p>
          <a:pPr algn="l" rtl="0">
            <a:lnSpc>
              <a:spcPts val="1200"/>
            </a:lnSpc>
            <a:defRPr sz="1000"/>
          </a:pPr>
          <a:r>
            <a:rPr lang="ja-JP" altLang="en-US" sz="1000" b="0" i="0" strike="noStrike">
              <a:solidFill>
                <a:srgbClr val="000000"/>
              </a:solidFill>
              <a:latin typeface="ＭＳ Ｐゴシック"/>
              <a:ea typeface="ＭＳ Ｐゴシック"/>
            </a:rPr>
            <a:t>　　　　　す。数式→関数の挿入→統計→</a:t>
          </a:r>
          <a:r>
            <a:rPr lang="en-US" altLang="ja-JP" sz="1000" b="0" i="0" strike="noStrike">
              <a:solidFill>
                <a:srgbClr val="000000"/>
              </a:solidFill>
              <a:latin typeface="ＭＳ Ｐゴシック"/>
              <a:ea typeface="ＭＳ Ｐゴシック"/>
            </a:rPr>
            <a:t>chitest</a:t>
          </a:r>
          <a:r>
            <a:rPr lang="ja-JP" altLang="en-US" sz="1000" b="0" i="0" strike="noStrike">
              <a:solidFill>
                <a:srgbClr val="000000"/>
              </a:solidFill>
              <a:latin typeface="ＭＳ Ｐゴシック"/>
              <a:ea typeface="ＭＳ Ｐゴシック"/>
            </a:rPr>
            <a:t>関数を使っ</a:t>
          </a:r>
          <a:endParaRPr lang="en-US" altLang="ja-JP"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　　　　　て有意確率を求めて下さい。そして、</a:t>
          </a:r>
          <a:r>
            <a:rPr lang="en-US" altLang="ja-JP" sz="1000" b="0" i="0" strike="noStrike">
              <a:solidFill>
                <a:srgbClr val="000000"/>
              </a:solidFill>
              <a:latin typeface="ＭＳ Ｐゴシック"/>
              <a:ea typeface="ＭＳ Ｐゴシック"/>
            </a:rPr>
            <a:t>chiinv</a:t>
          </a:r>
          <a:r>
            <a:rPr lang="ja-JP" altLang="en-US" sz="1000" b="0" i="0" strike="noStrike">
              <a:solidFill>
                <a:srgbClr val="000000"/>
              </a:solidFill>
              <a:latin typeface="ＭＳ Ｐゴシック"/>
              <a:ea typeface="ＭＳ Ｐゴシック"/>
            </a:rPr>
            <a:t>関数で</a:t>
          </a:r>
          <a:endParaRPr lang="en-US" altLang="ja-JP"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　　　　　</a:t>
          </a:r>
          <a:r>
            <a:rPr lang="el-GR" altLang="ja-JP" sz="1000" b="0" i="0" strike="noStrike">
              <a:solidFill>
                <a:srgbClr val="000000"/>
              </a:solidFill>
              <a:latin typeface="ＭＳ Ｐゴシック"/>
              <a:ea typeface="ＭＳ Ｐゴシック"/>
            </a:rPr>
            <a:t>χ2</a:t>
          </a:r>
          <a:r>
            <a:rPr lang="ja-JP" altLang="en-US" sz="1000" b="0" i="0" strike="noStrike">
              <a:solidFill>
                <a:srgbClr val="000000"/>
              </a:solidFill>
              <a:latin typeface="ＭＳ Ｐゴシック"/>
              <a:ea typeface="ＭＳ Ｐゴシック"/>
            </a:rPr>
            <a:t>値を求めて下さい。</a:t>
          </a:r>
        </a:p>
        <a:p>
          <a:pPr algn="l" rtl="0">
            <a:lnSpc>
              <a:spcPts val="1200"/>
            </a:lnSpc>
            <a:defRPr sz="1000"/>
          </a:pPr>
          <a:r>
            <a:rPr lang="ja-JP" altLang="en-US" sz="1000" b="0" i="0" strike="noStrike">
              <a:solidFill>
                <a:srgbClr val="000000"/>
              </a:solidFill>
              <a:latin typeface="ＭＳ Ｐゴシック"/>
              <a:ea typeface="ＭＳ Ｐゴシック"/>
            </a:rPr>
            <a:t>手順６　有意確率は</a:t>
          </a:r>
          <a:r>
            <a:rPr lang="en-US" altLang="ja-JP" sz="1000" b="0" i="0" strike="noStrike">
              <a:solidFill>
                <a:srgbClr val="000000"/>
              </a:solidFill>
              <a:latin typeface="ＭＳ Ｐゴシック"/>
              <a:ea typeface="ＭＳ Ｐゴシック"/>
            </a:rPr>
            <a:t>0.735</a:t>
          </a:r>
          <a:r>
            <a:rPr lang="ja-JP" altLang="en-US" sz="1000" b="0" i="0" strike="noStrike">
              <a:solidFill>
                <a:srgbClr val="000000"/>
              </a:solidFill>
              <a:latin typeface="ＭＳ Ｐゴシック"/>
              <a:ea typeface="ＭＳ Ｐゴシック"/>
            </a:rPr>
            <a:t>ですので「有意差なし」となりま</a:t>
          </a:r>
        </a:p>
        <a:p>
          <a:pPr algn="l" rtl="0">
            <a:lnSpc>
              <a:spcPts val="1200"/>
            </a:lnSpc>
            <a:defRPr sz="1000"/>
          </a:pPr>
          <a:r>
            <a:rPr lang="ja-JP" altLang="en-US" sz="1000" b="0" i="0" strike="noStrike">
              <a:solidFill>
                <a:srgbClr val="000000"/>
              </a:solidFill>
              <a:latin typeface="ＭＳ Ｐゴシック"/>
              <a:ea typeface="ＭＳ Ｐゴシック"/>
            </a:rPr>
            <a:t>　　　　　す。</a:t>
          </a:r>
        </a:p>
        <a:p>
          <a:pPr algn="l" rtl="0">
            <a:lnSpc>
              <a:spcPts val="1200"/>
            </a:lnSpc>
            <a:defRPr sz="1000"/>
          </a:pPr>
          <a:endParaRPr lang="ja-JP" altLang="en-US" sz="1000" b="0" i="0" strike="noStrike">
            <a:solidFill>
              <a:srgbClr val="000000"/>
            </a:solidFill>
            <a:latin typeface="ＭＳ Ｐゴシック"/>
            <a:ea typeface="ＭＳ Ｐゴシック"/>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101600</xdr:colOff>
      <xdr:row>0</xdr:row>
      <xdr:rowOff>136525</xdr:rowOff>
    </xdr:from>
    <xdr:to>
      <xdr:col>5</xdr:col>
      <xdr:colOff>285750</xdr:colOff>
      <xdr:row>29</xdr:row>
      <xdr:rowOff>146050</xdr:rowOff>
    </xdr:to>
    <xdr:sp macro="" textlink="">
      <xdr:nvSpPr>
        <xdr:cNvPr id="10241" name="Text Box 1">
          <a:extLst>
            <a:ext uri="{FF2B5EF4-FFF2-40B4-BE49-F238E27FC236}">
              <a16:creationId xmlns:a16="http://schemas.microsoft.com/office/drawing/2014/main" id="{00000000-0008-0000-0D00-000001280000}"/>
            </a:ext>
          </a:extLst>
        </xdr:cNvPr>
        <xdr:cNvSpPr txBox="1">
          <a:spLocks noChangeArrowheads="1"/>
        </xdr:cNvSpPr>
      </xdr:nvSpPr>
      <xdr:spPr bwMode="auto">
        <a:xfrm>
          <a:off x="114300" y="142875"/>
          <a:ext cx="3638550" cy="51816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000000"/>
              </a:solidFill>
              <a:latin typeface="ＭＳ Ｐゴシック"/>
              <a:ea typeface="ＭＳ Ｐゴシック"/>
            </a:rPr>
            <a:t>●課題１３</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　３つ以上の群の平均値に差があるかどうかの検討は１要因分散分析（１元配置分散分析：</a:t>
          </a:r>
          <a:r>
            <a:rPr lang="en-US" altLang="ja-JP" sz="1000" b="0" i="0" strike="noStrike">
              <a:solidFill>
                <a:srgbClr val="000000"/>
              </a:solidFill>
              <a:latin typeface="ＭＳ Ｐゴシック"/>
              <a:ea typeface="ＭＳ Ｐゴシック"/>
            </a:rPr>
            <a:t>1-way ANOVA</a:t>
          </a:r>
          <a:r>
            <a:rPr lang="ja-JP" altLang="en-US" sz="1000" b="0" i="0" strike="noStrike">
              <a:solidFill>
                <a:srgbClr val="000000"/>
              </a:solidFill>
              <a:latin typeface="ＭＳ Ｐゴシック"/>
              <a:ea typeface="ＭＳ Ｐゴシック"/>
            </a:rPr>
            <a:t>）を用います。</a:t>
          </a:r>
        </a:p>
        <a:p>
          <a:pPr algn="l" rtl="0">
            <a:lnSpc>
              <a:spcPts val="1200"/>
            </a:lnSpc>
            <a:defRPr sz="1000"/>
          </a:pPr>
          <a:r>
            <a:rPr lang="ja-JP" altLang="en-US" sz="1000" b="0" i="0" strike="noStrike">
              <a:solidFill>
                <a:srgbClr val="000000"/>
              </a:solidFill>
              <a:latin typeface="ＭＳ Ｐゴシック"/>
              <a:ea typeface="ＭＳ Ｐゴシック"/>
            </a:rPr>
            <a:t>　検討内容は、３つの部署の間で、ストレス尺度得点の平均値に差があるかどうかです。</a:t>
          </a:r>
        </a:p>
        <a:p>
          <a:pPr algn="l" rtl="0">
            <a:defRPr sz="1000"/>
          </a:pPr>
          <a:endParaRPr lang="ja-JP" altLang="en-US" sz="10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ＭＳ Ｐゴシック"/>
              <a:ea typeface="ＭＳ Ｐゴシック"/>
            </a:rPr>
            <a:t>手順１　</a:t>
          </a:r>
          <a:r>
            <a:rPr lang="en-US" altLang="ja-JP" sz="1000" b="0" i="0" strike="noStrike">
              <a:solidFill>
                <a:srgbClr val="000000"/>
              </a:solidFill>
              <a:latin typeface="ＭＳ Ｐゴシック"/>
              <a:ea typeface="ＭＳ Ｐゴシック"/>
            </a:rPr>
            <a:t>raw data</a:t>
          </a:r>
          <a:r>
            <a:rPr lang="ja-JP" altLang="en-US" sz="1000" b="0" i="0" strike="noStrike">
              <a:solidFill>
                <a:srgbClr val="000000"/>
              </a:solidFill>
              <a:latin typeface="ＭＳ Ｐゴシック"/>
              <a:ea typeface="ＭＳ Ｐゴシック"/>
            </a:rPr>
            <a:t>より，部署とストレス尺度の２つの変数をコ</a:t>
          </a:r>
        </a:p>
        <a:p>
          <a:pPr algn="l" rtl="0">
            <a:lnSpc>
              <a:spcPts val="1200"/>
            </a:lnSpc>
            <a:defRPr sz="1000"/>
          </a:pPr>
          <a:r>
            <a:rPr lang="ja-JP" altLang="en-US" sz="1000" b="0" i="0" strike="noStrike">
              <a:solidFill>
                <a:srgbClr val="000000"/>
              </a:solidFill>
              <a:latin typeface="ＭＳ Ｐゴシック"/>
              <a:ea typeface="ＭＳ Ｐゴシック"/>
            </a:rPr>
            <a:t>　　　　　ピーします。</a:t>
          </a:r>
        </a:p>
        <a:p>
          <a:pPr algn="l" rtl="0">
            <a:defRPr sz="1000"/>
          </a:pPr>
          <a:r>
            <a:rPr lang="ja-JP" altLang="en-US" sz="1000" b="0" i="0" strike="noStrike">
              <a:solidFill>
                <a:srgbClr val="000000"/>
              </a:solidFill>
              <a:latin typeface="ＭＳ Ｐゴシック"/>
              <a:ea typeface="ＭＳ Ｐゴシック"/>
            </a:rPr>
            <a:t>手順２　右例のように、各部署ごとのストレス尺度得点をコ</a:t>
          </a:r>
        </a:p>
        <a:p>
          <a:pPr algn="l" rtl="0">
            <a:lnSpc>
              <a:spcPts val="1200"/>
            </a:lnSpc>
            <a:defRPr sz="1000"/>
          </a:pPr>
          <a:r>
            <a:rPr lang="ja-JP" altLang="en-US" sz="1000" b="0" i="0" strike="noStrike">
              <a:solidFill>
                <a:srgbClr val="000000"/>
              </a:solidFill>
              <a:latin typeface="ＭＳ Ｐゴシック"/>
              <a:ea typeface="ＭＳ Ｐゴシック"/>
            </a:rPr>
            <a:t>　　　　　ピーによって配列し直します。</a:t>
          </a:r>
        </a:p>
        <a:p>
          <a:pPr algn="l" rtl="0">
            <a:defRPr sz="1000"/>
          </a:pPr>
          <a:r>
            <a:rPr lang="ja-JP" altLang="en-US" sz="1000" b="0" i="0" strike="noStrike">
              <a:solidFill>
                <a:srgbClr val="000000"/>
              </a:solidFill>
              <a:latin typeface="ＭＳ Ｐゴシック"/>
              <a:ea typeface="ＭＳ Ｐゴシック"/>
            </a:rPr>
            <a:t>手順３　データ</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データ分析</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分散分析：１元配置　　</a:t>
          </a:r>
        </a:p>
        <a:p>
          <a:pPr algn="l" rtl="0">
            <a:lnSpc>
              <a:spcPts val="1200"/>
            </a:lnSpc>
            <a:defRPr sz="1000"/>
          </a:pPr>
          <a:r>
            <a:rPr lang="ja-JP" altLang="en-US" sz="1000" b="0" i="0" strike="noStrike">
              <a:solidFill>
                <a:srgbClr val="000000"/>
              </a:solidFill>
              <a:latin typeface="ＭＳ Ｐゴシック"/>
              <a:ea typeface="ＭＳ Ｐゴシック"/>
            </a:rPr>
            <a:t>　　　　　を用います。「入力範囲」は、手順２で作った配列の</a:t>
          </a:r>
        </a:p>
        <a:p>
          <a:pPr algn="l" rtl="0">
            <a:defRPr sz="1000"/>
          </a:pPr>
          <a:r>
            <a:rPr lang="ja-JP" altLang="en-US" sz="1000" b="0" i="0" strike="noStrike">
              <a:solidFill>
                <a:srgbClr val="000000"/>
              </a:solidFill>
              <a:latin typeface="ＭＳ Ｐゴシック"/>
              <a:ea typeface="ＭＳ Ｐゴシック"/>
            </a:rPr>
            <a:t>　　　　　、ラベルを含めた全データです。右例では、</a:t>
          </a:r>
          <a:r>
            <a:rPr lang="en-US" altLang="ja-JP" sz="1000" b="0" i="0" strike="noStrike">
              <a:solidFill>
                <a:srgbClr val="000000"/>
              </a:solidFill>
              <a:latin typeface="ＭＳ Ｐゴシック"/>
              <a:ea typeface="ＭＳ Ｐゴシック"/>
            </a:rPr>
            <a:t>K3</a:t>
          </a:r>
          <a:r>
            <a:rPr lang="ja-JP" altLang="en-US" sz="1000" b="0" i="0" strike="noStrike">
              <a:solidFill>
                <a:srgbClr val="000000"/>
              </a:solidFill>
              <a:latin typeface="ＭＳ Ｐゴシック"/>
              <a:ea typeface="ＭＳ Ｐゴシック"/>
            </a:rPr>
            <a:t>～</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M13</a:t>
          </a:r>
          <a:r>
            <a:rPr lang="ja-JP" altLang="en-US" sz="1000" b="0" i="0" strike="noStrike">
              <a:solidFill>
                <a:srgbClr val="000000"/>
              </a:solidFill>
              <a:latin typeface="ＭＳ Ｐゴシック"/>
              <a:ea typeface="ＭＳ Ｐゴシック"/>
            </a:rPr>
            <a:t>です。データは列方向で、ラベルを含めていま</a:t>
          </a:r>
        </a:p>
        <a:p>
          <a:pPr algn="l" rtl="0">
            <a:defRPr sz="1000"/>
          </a:pPr>
          <a:r>
            <a:rPr lang="ja-JP" altLang="en-US" sz="1000" b="0" i="0" strike="noStrike">
              <a:solidFill>
                <a:srgbClr val="000000"/>
              </a:solidFill>
              <a:latin typeface="ＭＳ Ｐゴシック"/>
              <a:ea typeface="ＭＳ Ｐゴシック"/>
            </a:rPr>
            <a:t>　　　　　すので「ラベル」をチェックして下さい。なお、もし、各</a:t>
          </a:r>
        </a:p>
        <a:p>
          <a:pPr algn="l" rtl="0">
            <a:lnSpc>
              <a:spcPts val="1200"/>
            </a:lnSpc>
            <a:defRPr sz="1000"/>
          </a:pPr>
          <a:r>
            <a:rPr lang="ja-JP" altLang="en-US" sz="1000" b="0" i="0" strike="noStrike">
              <a:solidFill>
                <a:srgbClr val="000000"/>
              </a:solidFill>
              <a:latin typeface="ＭＳ Ｐゴシック"/>
              <a:ea typeface="ＭＳ Ｐゴシック"/>
            </a:rPr>
            <a:t>　　　　　群の人数が異なる場合には、最大の人数の群まで</a:t>
          </a:r>
        </a:p>
        <a:p>
          <a:pPr algn="l" rtl="0">
            <a:defRPr sz="1000"/>
          </a:pPr>
          <a:r>
            <a:rPr lang="ja-JP" altLang="en-US" sz="1000" b="0" i="0" strike="noStrike">
              <a:solidFill>
                <a:srgbClr val="000000"/>
              </a:solidFill>
              <a:latin typeface="ＭＳ Ｐゴシック"/>
              <a:ea typeface="ＭＳ Ｐゴシック"/>
            </a:rPr>
            <a:t>　　　　　範囲指定して下さい。</a:t>
          </a:r>
        </a:p>
        <a:p>
          <a:pPr algn="l" rtl="0">
            <a:lnSpc>
              <a:spcPts val="1200"/>
            </a:lnSpc>
            <a:defRPr sz="1000"/>
          </a:pPr>
          <a:r>
            <a:rPr lang="ja-JP" altLang="en-US" sz="1000" b="0" i="0" strike="noStrike">
              <a:solidFill>
                <a:srgbClr val="000000"/>
              </a:solidFill>
              <a:latin typeface="ＭＳ Ｐゴシック"/>
              <a:ea typeface="ＭＳ Ｐゴシック"/>
            </a:rPr>
            <a:t>手順４　出力先の指定方法は、これまでの課題と同様で</a:t>
          </a:r>
        </a:p>
        <a:p>
          <a:pPr algn="l" rtl="0">
            <a:defRPr sz="1000"/>
          </a:pPr>
          <a:r>
            <a:rPr lang="ja-JP" altLang="en-US" sz="1000" b="0" i="0" strike="noStrike">
              <a:solidFill>
                <a:srgbClr val="000000"/>
              </a:solidFill>
              <a:latin typeface="ＭＳ Ｐゴシック"/>
              <a:ea typeface="ＭＳ Ｐゴシック"/>
            </a:rPr>
            <a:t>　　　　　す。右例では</a:t>
          </a:r>
          <a:r>
            <a:rPr lang="en-US" altLang="ja-JP" sz="1000" b="0" i="0" strike="noStrike">
              <a:solidFill>
                <a:srgbClr val="000000"/>
              </a:solidFill>
              <a:latin typeface="ＭＳ Ｐゴシック"/>
              <a:ea typeface="ＭＳ Ｐゴシック"/>
            </a:rPr>
            <a:t>K17</a:t>
          </a:r>
          <a:r>
            <a:rPr lang="ja-JP" altLang="en-US" sz="1000" b="0" i="0" strike="noStrike">
              <a:solidFill>
                <a:srgbClr val="000000"/>
              </a:solidFill>
              <a:latin typeface="ＭＳ Ｐゴシック"/>
              <a:ea typeface="ＭＳ Ｐゴシック"/>
            </a:rPr>
            <a:t>を指定しました。</a:t>
          </a:r>
        </a:p>
        <a:p>
          <a:pPr algn="l" rtl="0">
            <a:lnSpc>
              <a:spcPts val="1200"/>
            </a:lnSpc>
            <a:defRPr sz="1000"/>
          </a:pPr>
          <a:r>
            <a:rPr lang="ja-JP" altLang="en-US" sz="1000" b="0" i="0" strike="noStrike">
              <a:solidFill>
                <a:srgbClr val="000000"/>
              </a:solidFill>
              <a:latin typeface="ＭＳ Ｐゴシック"/>
              <a:ea typeface="ＭＳ Ｐゴシック"/>
            </a:rPr>
            <a:t>手順５　あとは</a:t>
          </a:r>
          <a:r>
            <a:rPr lang="en-US" altLang="ja-JP" sz="1000" b="0" i="0" strike="noStrike">
              <a:solidFill>
                <a:srgbClr val="000000"/>
              </a:solidFill>
              <a:latin typeface="ＭＳ Ｐゴシック"/>
              <a:ea typeface="ＭＳ Ｐゴシック"/>
            </a:rPr>
            <a:t>ok</a:t>
          </a:r>
          <a:r>
            <a:rPr lang="ja-JP" altLang="en-US" sz="1000" b="0" i="0" strike="noStrike">
              <a:solidFill>
                <a:srgbClr val="000000"/>
              </a:solidFill>
              <a:latin typeface="ＭＳ Ｐゴシック"/>
              <a:ea typeface="ＭＳ Ｐゴシック"/>
            </a:rPr>
            <a:t>を押すと計算終了です。この分散分析表</a:t>
          </a:r>
        </a:p>
        <a:p>
          <a:pPr algn="l" rtl="0">
            <a:defRPr sz="1000"/>
          </a:pPr>
          <a:r>
            <a:rPr lang="ja-JP" altLang="en-US" sz="1000" b="0" i="0" strike="noStrike">
              <a:solidFill>
                <a:srgbClr val="000000"/>
              </a:solidFill>
              <a:latin typeface="ＭＳ Ｐゴシック"/>
              <a:ea typeface="ＭＳ Ｐゴシック"/>
            </a:rPr>
            <a:t>　　　　　をどのように解釈するかは勉強して下さい。分散分</a:t>
          </a:r>
        </a:p>
        <a:p>
          <a:pPr algn="l" rtl="0">
            <a:lnSpc>
              <a:spcPts val="1200"/>
            </a:lnSpc>
            <a:defRPr sz="1000"/>
          </a:pPr>
          <a:r>
            <a:rPr lang="ja-JP" altLang="en-US" sz="1000" b="0" i="0" strike="noStrike">
              <a:solidFill>
                <a:srgbClr val="000000"/>
              </a:solidFill>
              <a:latin typeface="ＭＳ Ｐゴシック"/>
              <a:ea typeface="ＭＳ Ｐゴシック"/>
            </a:rPr>
            <a:t>　　　　　析表のＰ</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値の欄は有意確率で</a:t>
          </a:r>
          <a:r>
            <a:rPr lang="en-US" altLang="ja-JP" sz="1000" b="0" i="0" strike="noStrike">
              <a:solidFill>
                <a:srgbClr val="000000"/>
              </a:solidFill>
              <a:latin typeface="ＭＳ Ｐゴシック"/>
              <a:ea typeface="ＭＳ Ｐゴシック"/>
            </a:rPr>
            <a:t>0.04103</a:t>
          </a:r>
          <a:r>
            <a:rPr lang="ja-JP" altLang="en-US" sz="1000" b="0" i="0" strike="noStrike">
              <a:solidFill>
                <a:srgbClr val="000000"/>
              </a:solidFill>
              <a:latin typeface="ＭＳ Ｐゴシック"/>
              <a:ea typeface="ＭＳ Ｐゴシック"/>
            </a:rPr>
            <a:t>です。</a:t>
          </a:r>
        </a:p>
        <a:p>
          <a:pPr algn="l" rtl="0">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0.05(5%)</a:t>
          </a:r>
          <a:r>
            <a:rPr lang="ja-JP" altLang="en-US" sz="1000" b="0" i="0" strike="noStrike">
              <a:solidFill>
                <a:srgbClr val="000000"/>
              </a:solidFill>
              <a:latin typeface="ＭＳ Ｐゴシック"/>
              <a:ea typeface="ＭＳ Ｐゴシック"/>
            </a:rPr>
            <a:t>以下ですので「有意な主効果がみられた」</a:t>
          </a:r>
        </a:p>
        <a:p>
          <a:pPr algn="l" rtl="0">
            <a:lnSpc>
              <a:spcPts val="1200"/>
            </a:lnSpc>
            <a:defRPr sz="1000"/>
          </a:pPr>
          <a:r>
            <a:rPr lang="ja-JP" altLang="en-US" sz="1000" b="0" i="0" strike="noStrike">
              <a:solidFill>
                <a:srgbClr val="000000"/>
              </a:solidFill>
              <a:latin typeface="ＭＳ Ｐゴシック"/>
              <a:ea typeface="ＭＳ Ｐゴシック"/>
            </a:rPr>
            <a:t>　　　　　となります。</a:t>
          </a:r>
        </a:p>
        <a:p>
          <a:pPr algn="l" rtl="0">
            <a:defRPr sz="1000"/>
          </a:pPr>
          <a:r>
            <a:rPr lang="ja-JP" altLang="en-US" sz="1000" b="0" i="0" strike="noStrike">
              <a:solidFill>
                <a:srgbClr val="000000"/>
              </a:solidFill>
              <a:latin typeface="ＭＳ Ｐゴシック"/>
              <a:ea typeface="ＭＳ Ｐゴシック"/>
            </a:rPr>
            <a:t>手順６　有意な主効果がみられた場合、どの部署の平均値</a:t>
          </a:r>
        </a:p>
        <a:p>
          <a:pPr algn="l" rtl="0">
            <a:lnSpc>
              <a:spcPts val="1200"/>
            </a:lnSpc>
            <a:defRPr sz="1000"/>
          </a:pPr>
          <a:r>
            <a:rPr lang="ja-JP" altLang="en-US" sz="1000" b="0" i="0" strike="noStrike">
              <a:solidFill>
                <a:srgbClr val="000000"/>
              </a:solidFill>
              <a:latin typeface="ＭＳ Ｐゴシック"/>
              <a:ea typeface="ＭＳ Ｐゴシック"/>
            </a:rPr>
            <a:t>　　　　　に差がみられたかを検討します。この検討を多重　　</a:t>
          </a:r>
        </a:p>
        <a:p>
          <a:pPr algn="l" rtl="0">
            <a:defRPr sz="1000"/>
          </a:pPr>
          <a:r>
            <a:rPr lang="ja-JP" altLang="en-US" sz="1000" b="0" i="0" strike="noStrike">
              <a:solidFill>
                <a:srgbClr val="000000"/>
              </a:solidFill>
              <a:latin typeface="ＭＳ Ｐゴシック"/>
              <a:ea typeface="ＭＳ Ｐゴシック"/>
            </a:rPr>
            <a:t>　　　　　比較といいます。統計の本を見ながら手計算をした</a:t>
          </a:r>
        </a:p>
        <a:p>
          <a:pPr algn="l" rtl="0">
            <a:lnSpc>
              <a:spcPts val="1200"/>
            </a:lnSpc>
            <a:defRPr sz="1000"/>
          </a:pPr>
          <a:r>
            <a:rPr lang="ja-JP" altLang="en-US" sz="1000" b="0" i="0" strike="noStrike">
              <a:solidFill>
                <a:srgbClr val="000000"/>
              </a:solidFill>
              <a:latin typeface="ＭＳ Ｐゴシック"/>
              <a:ea typeface="ＭＳ Ｐゴシック"/>
            </a:rPr>
            <a:t>　　　　　方が早いです。やり方は勉強して下さい。</a:t>
          </a:r>
        </a:p>
        <a:p>
          <a:pPr algn="l" rtl="0">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endParaRPr lang="ja-JP" altLang="en-US" sz="1000" b="0" i="0" strike="noStrike">
            <a:solidFill>
              <a:srgbClr val="000000"/>
            </a:solidFill>
            <a:latin typeface="ＭＳ Ｐゴシック"/>
            <a:ea typeface="ＭＳ Ｐゴシック"/>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73025</xdr:colOff>
      <xdr:row>0</xdr:row>
      <xdr:rowOff>60325</xdr:rowOff>
    </xdr:from>
    <xdr:to>
      <xdr:col>5</xdr:col>
      <xdr:colOff>273031</xdr:colOff>
      <xdr:row>41</xdr:row>
      <xdr:rowOff>60325</xdr:rowOff>
    </xdr:to>
    <xdr:sp macro="" textlink="">
      <xdr:nvSpPr>
        <xdr:cNvPr id="11265" name="Text Box 1">
          <a:extLst>
            <a:ext uri="{FF2B5EF4-FFF2-40B4-BE49-F238E27FC236}">
              <a16:creationId xmlns:a16="http://schemas.microsoft.com/office/drawing/2014/main" id="{00000000-0008-0000-0E00-0000012C0000}"/>
            </a:ext>
          </a:extLst>
        </xdr:cNvPr>
        <xdr:cNvSpPr txBox="1">
          <a:spLocks noChangeArrowheads="1"/>
        </xdr:cNvSpPr>
      </xdr:nvSpPr>
      <xdr:spPr bwMode="auto">
        <a:xfrm>
          <a:off x="85725" y="66675"/>
          <a:ext cx="3648075" cy="70294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000000"/>
              </a:solidFill>
              <a:latin typeface="ＭＳ Ｐゴシック"/>
              <a:ea typeface="ＭＳ Ｐゴシック"/>
            </a:rPr>
            <a:t>●課題１４</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右のように，１０項目について５段階で評定した結果の得点分布を求めるのに，分析ツールのヒストグラムを使うと手間がかかります。そこで，まとめてヒストグラムを集計する方法として，</a:t>
          </a:r>
          <a:r>
            <a:rPr lang="en-US" altLang="ja-JP" sz="1000" b="0" i="0" strike="noStrike">
              <a:solidFill>
                <a:srgbClr val="000000"/>
              </a:solidFill>
              <a:latin typeface="ＭＳ Ｐゴシック"/>
              <a:ea typeface="ＭＳ Ｐゴシック"/>
            </a:rPr>
            <a:t>frequency</a:t>
          </a:r>
          <a:r>
            <a:rPr lang="ja-JP" altLang="en-US" sz="1000" b="0" i="0" strike="noStrike">
              <a:solidFill>
                <a:srgbClr val="000000"/>
              </a:solidFill>
              <a:latin typeface="ＭＳ Ｐゴシック"/>
              <a:ea typeface="ＭＳ Ｐゴシック"/>
            </a:rPr>
            <a:t>関数というのを使います。</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手順１　</a:t>
          </a:r>
          <a:r>
            <a:rPr lang="en-US" altLang="ja-JP" sz="1000" b="0" i="0" strike="noStrike">
              <a:solidFill>
                <a:srgbClr val="000000"/>
              </a:solidFill>
              <a:latin typeface="ＭＳ Ｐゴシック"/>
              <a:ea typeface="ＭＳ Ｐゴシック"/>
            </a:rPr>
            <a:t>data</a:t>
          </a:r>
          <a:r>
            <a:rPr lang="ja-JP" altLang="en-US" sz="1000" b="0" i="0" strike="noStrike">
              <a:solidFill>
                <a:srgbClr val="000000"/>
              </a:solidFill>
              <a:latin typeface="ＭＳ Ｐゴシック"/>
              <a:ea typeface="ＭＳ Ｐゴシック"/>
            </a:rPr>
            <a:t>は右の表を使います。求めるのは，項目１～</a:t>
          </a:r>
          <a:r>
            <a:rPr lang="en-US" altLang="ja-JP" sz="1000" b="0" i="0" strike="noStrike">
              <a:solidFill>
                <a:srgbClr val="000000"/>
              </a:solidFill>
              <a:latin typeface="ＭＳ Ｐゴシック"/>
              <a:ea typeface="ＭＳ Ｐゴシック"/>
            </a:rPr>
            <a:t>10</a:t>
          </a:r>
        </a:p>
        <a:p>
          <a:pPr algn="l" rtl="0">
            <a:lnSpc>
              <a:spcPts val="1200"/>
            </a:lnSpc>
            <a:defRPr sz="1000"/>
          </a:pPr>
          <a:r>
            <a:rPr lang="ja-JP" altLang="en-US" sz="1000" b="0" i="0" strike="noStrike">
              <a:solidFill>
                <a:srgbClr val="000000"/>
              </a:solidFill>
              <a:latin typeface="ＭＳ Ｐゴシック"/>
              <a:ea typeface="ＭＳ Ｐゴシック"/>
            </a:rPr>
            <a:t>　　　　　の全てについてのヒストグラムです。</a:t>
          </a:r>
        </a:p>
        <a:p>
          <a:pPr algn="l" rtl="0">
            <a:lnSpc>
              <a:spcPts val="1200"/>
            </a:lnSpc>
            <a:defRPr sz="1000"/>
          </a:pPr>
          <a:r>
            <a:rPr lang="ja-JP" altLang="en-US" sz="1000" b="0" i="0" strike="noStrike">
              <a:solidFill>
                <a:srgbClr val="000000"/>
              </a:solidFill>
              <a:latin typeface="ＭＳ Ｐゴシック"/>
              <a:ea typeface="ＭＳ Ｐゴシック"/>
            </a:rPr>
            <a:t>手順２　階級値を例のように入力しておきます</a:t>
          </a:r>
          <a:r>
            <a:rPr lang="en-US" altLang="ja-JP" sz="1000" b="0" i="0" strike="noStrike">
              <a:solidFill>
                <a:srgbClr val="000000"/>
              </a:solidFill>
              <a:latin typeface="ＭＳ Ｐゴシック"/>
              <a:ea typeface="ＭＳ Ｐゴシック"/>
            </a:rPr>
            <a:t>(T4</a:t>
          </a:r>
          <a:r>
            <a:rPr lang="ja-JP" altLang="en-US" sz="1000" b="0" i="0" strike="noStrike">
              <a:solidFill>
                <a:srgbClr val="000000"/>
              </a:solidFill>
              <a:latin typeface="ＭＳ Ｐゴシック"/>
              <a:ea typeface="ＭＳ Ｐゴシック"/>
            </a:rPr>
            <a:t>～</a:t>
          </a:r>
          <a:r>
            <a:rPr lang="en-US" altLang="ja-JP" sz="1000" b="0" i="0" strike="noStrike">
              <a:solidFill>
                <a:srgbClr val="000000"/>
              </a:solidFill>
              <a:latin typeface="ＭＳ Ｐゴシック"/>
              <a:ea typeface="ＭＳ Ｐゴシック"/>
            </a:rPr>
            <a:t>T8)</a:t>
          </a:r>
          <a:r>
            <a:rPr lang="ja-JP" altLang="en-US" sz="1000" b="0" i="0" strike="noStrike">
              <a:solidFill>
                <a:srgbClr val="000000"/>
              </a:solidFill>
              <a:latin typeface="ＭＳ Ｐゴシック"/>
              <a:ea typeface="ＭＳ Ｐゴシック"/>
            </a:rPr>
            <a:t>。そ</a:t>
          </a:r>
        </a:p>
        <a:p>
          <a:pPr algn="l" rtl="0">
            <a:lnSpc>
              <a:spcPts val="1200"/>
            </a:lnSpc>
            <a:defRPr sz="1000"/>
          </a:pPr>
          <a:r>
            <a:rPr lang="ja-JP" altLang="en-US" sz="1000" b="0" i="0" strike="noStrike">
              <a:solidFill>
                <a:srgbClr val="000000"/>
              </a:solidFill>
              <a:latin typeface="ＭＳ Ｐゴシック"/>
              <a:ea typeface="ＭＳ Ｐゴシック"/>
            </a:rPr>
            <a:t>　　　　　して項目名を書いておきます</a:t>
          </a:r>
          <a:r>
            <a:rPr lang="en-US" altLang="ja-JP" sz="1000" b="0" i="0" strike="noStrike">
              <a:solidFill>
                <a:srgbClr val="000000"/>
              </a:solidFill>
              <a:latin typeface="ＭＳ Ｐゴシック"/>
              <a:ea typeface="ＭＳ Ｐゴシック"/>
            </a:rPr>
            <a:t>(U3</a:t>
          </a:r>
          <a:r>
            <a:rPr lang="ja-JP" altLang="en-US" sz="1000" b="0" i="0" strike="noStrike">
              <a:solidFill>
                <a:srgbClr val="000000"/>
              </a:solidFill>
              <a:latin typeface="ＭＳ Ｐゴシック"/>
              <a:ea typeface="ＭＳ Ｐゴシック"/>
            </a:rPr>
            <a:t>～</a:t>
          </a:r>
          <a:r>
            <a:rPr lang="en-US" altLang="ja-JP" sz="1000" b="0" i="0" strike="noStrike">
              <a:solidFill>
                <a:srgbClr val="000000"/>
              </a:solidFill>
              <a:latin typeface="ＭＳ Ｐゴシック"/>
              <a:ea typeface="ＭＳ Ｐゴシック"/>
            </a:rPr>
            <a:t>AD3)</a:t>
          </a:r>
          <a:r>
            <a:rPr lang="ja-JP" altLang="en-US" sz="1000" b="0" i="0" strike="noStrike">
              <a:solidFill>
                <a:srgbClr val="000000"/>
              </a:solidFill>
              <a:latin typeface="ＭＳ Ｐゴシック"/>
              <a:ea typeface="ＭＳ Ｐゴシック"/>
            </a:rPr>
            <a:t>。</a:t>
          </a:r>
        </a:p>
        <a:p>
          <a:pPr algn="l" rtl="0">
            <a:lnSpc>
              <a:spcPts val="1200"/>
            </a:lnSpc>
            <a:defRPr sz="1000"/>
          </a:pPr>
          <a:r>
            <a:rPr lang="ja-JP" altLang="en-US" sz="1000" b="0" i="0" strike="noStrike">
              <a:solidFill>
                <a:srgbClr val="000000"/>
              </a:solidFill>
              <a:latin typeface="ＭＳ Ｐゴシック"/>
              <a:ea typeface="ＭＳ Ｐゴシック"/>
            </a:rPr>
            <a:t>手順３　項目１の結果を表示する部分をすべて範囲指定し</a:t>
          </a:r>
        </a:p>
        <a:p>
          <a:pPr algn="l" rtl="0">
            <a:lnSpc>
              <a:spcPts val="1200"/>
            </a:lnSpc>
            <a:defRPr sz="1000"/>
          </a:pPr>
          <a:r>
            <a:rPr lang="ja-JP" altLang="en-US" sz="1000" b="0" i="0" strike="noStrike">
              <a:solidFill>
                <a:srgbClr val="000000"/>
              </a:solidFill>
              <a:latin typeface="ＭＳ Ｐゴシック"/>
              <a:ea typeface="ＭＳ Ｐゴシック"/>
            </a:rPr>
            <a:t>　　　　　ます</a:t>
          </a:r>
          <a:r>
            <a:rPr lang="en-US" altLang="ja-JP" sz="1000" b="0" i="0" strike="noStrike">
              <a:solidFill>
                <a:srgbClr val="000000"/>
              </a:solidFill>
              <a:latin typeface="ＭＳ Ｐゴシック"/>
              <a:ea typeface="ＭＳ Ｐゴシック"/>
            </a:rPr>
            <a:t>(U4</a:t>
          </a:r>
          <a:r>
            <a:rPr lang="ja-JP" altLang="en-US" sz="1000" b="0" i="0" strike="noStrike">
              <a:solidFill>
                <a:srgbClr val="000000"/>
              </a:solidFill>
              <a:latin typeface="ＭＳ Ｐゴシック"/>
              <a:ea typeface="ＭＳ Ｐゴシック"/>
            </a:rPr>
            <a:t>～</a:t>
          </a:r>
          <a:r>
            <a:rPr lang="en-US" altLang="ja-JP" sz="1000" b="0" i="0" strike="noStrike">
              <a:solidFill>
                <a:srgbClr val="000000"/>
              </a:solidFill>
              <a:latin typeface="ＭＳ Ｐゴシック"/>
              <a:ea typeface="ＭＳ Ｐゴシック"/>
            </a:rPr>
            <a:t>U8)</a:t>
          </a:r>
          <a:r>
            <a:rPr lang="ja-JP" altLang="en-US" sz="1000" b="0" i="0" strike="noStrike">
              <a:solidFill>
                <a:srgbClr val="000000"/>
              </a:solidFill>
              <a:latin typeface="ＭＳ Ｐゴシック"/>
              <a:ea typeface="ＭＳ Ｐゴシック"/>
            </a:rPr>
            <a:t>。</a:t>
          </a:r>
        </a:p>
        <a:p>
          <a:pPr algn="l" rtl="0">
            <a:lnSpc>
              <a:spcPts val="1200"/>
            </a:lnSpc>
            <a:defRPr sz="1000"/>
          </a:pPr>
          <a:r>
            <a:rPr lang="ja-JP" altLang="en-US" sz="1000" b="0" i="0" strike="noStrike">
              <a:solidFill>
                <a:srgbClr val="000000"/>
              </a:solidFill>
              <a:latin typeface="ＭＳ Ｐゴシック"/>
              <a:ea typeface="ＭＳ Ｐゴシック"/>
            </a:rPr>
            <a:t>手順４　表上に白い横長の箱があります（</a:t>
          </a:r>
          <a:r>
            <a:rPr lang="en-US" altLang="ja-JP" sz="1000" b="0" i="0" strike="noStrike">
              <a:solidFill>
                <a:srgbClr val="000000"/>
              </a:solidFill>
              <a:latin typeface="ＭＳ Ｐゴシック"/>
              <a:ea typeface="ＭＳ Ｐゴシック"/>
            </a:rPr>
            <a:t>C,D,E,…</a:t>
          </a:r>
          <a:r>
            <a:rPr lang="ja-JP" altLang="en-US" sz="1000" b="0" i="0" strike="noStrike">
              <a:solidFill>
                <a:srgbClr val="000000"/>
              </a:solidFill>
              <a:latin typeface="ＭＳ Ｐゴシック"/>
              <a:ea typeface="ＭＳ Ｐゴシック"/>
            </a:rPr>
            <a:t>の上）。</a:t>
          </a:r>
        </a:p>
        <a:p>
          <a:pPr algn="l" rtl="0">
            <a:lnSpc>
              <a:spcPts val="1200"/>
            </a:lnSpc>
            <a:defRPr sz="1000"/>
          </a:pPr>
          <a:r>
            <a:rPr lang="ja-JP" altLang="en-US" sz="1000" b="0" i="0" strike="noStrike">
              <a:solidFill>
                <a:srgbClr val="000000"/>
              </a:solidFill>
              <a:latin typeface="ＭＳ Ｐゴシック"/>
              <a:ea typeface="ＭＳ Ｐゴシック"/>
            </a:rPr>
            <a:t>　　　　　数式や文字を書く欄です。ここに，キーボードから直</a:t>
          </a:r>
        </a:p>
        <a:p>
          <a:pPr algn="l" rtl="0">
            <a:lnSpc>
              <a:spcPts val="1200"/>
            </a:lnSpc>
            <a:defRPr sz="1000"/>
          </a:pPr>
          <a:r>
            <a:rPr lang="ja-JP" altLang="en-US" sz="1000" b="0" i="0" strike="noStrike">
              <a:solidFill>
                <a:srgbClr val="000000"/>
              </a:solidFill>
              <a:latin typeface="ＭＳ Ｐゴシック"/>
              <a:ea typeface="ＭＳ Ｐゴシック"/>
            </a:rPr>
            <a:t>　　　　　接次のように入力します</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入力は半角で</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=frequency(</a:t>
          </a:r>
        </a:p>
        <a:p>
          <a:pPr algn="l" rtl="0">
            <a:lnSpc>
              <a:spcPts val="1200"/>
            </a:lnSpc>
            <a:defRPr sz="1000"/>
          </a:pPr>
          <a:r>
            <a:rPr lang="en-US" altLang="ja-JP" sz="1000" b="0" i="0" strike="noStrike">
              <a:solidFill>
                <a:srgbClr val="000000"/>
              </a:solidFill>
              <a:latin typeface="ＭＳ Ｐゴシック"/>
              <a:ea typeface="ＭＳ Ｐゴシック"/>
            </a:rPr>
            <a:t>            </a:t>
          </a:r>
          <a:r>
            <a:rPr lang="ja-JP" altLang="en-US" sz="1000" b="0" i="0" strike="noStrike">
              <a:solidFill>
                <a:srgbClr val="000000"/>
              </a:solidFill>
              <a:latin typeface="ＭＳ Ｐゴシック"/>
              <a:ea typeface="ＭＳ Ｐゴシック"/>
            </a:rPr>
            <a:t>そして，項目１のデータをすべて範囲指定します</a:t>
          </a:r>
        </a:p>
        <a:p>
          <a:pPr algn="l" rtl="0">
            <a:lnSpc>
              <a:spcPts val="1200"/>
            </a:lnSpc>
            <a:defRPr sz="1000"/>
          </a:pPr>
          <a:r>
            <a:rPr lang="ja-JP" altLang="en-US" sz="1000" b="0" i="0" strike="noStrike">
              <a:solidFill>
                <a:srgbClr val="000000"/>
              </a:solidFill>
              <a:latin typeface="ＭＳ Ｐゴシック"/>
              <a:ea typeface="ＭＳ Ｐゴシック"/>
            </a:rPr>
            <a:t>            （例では</a:t>
          </a:r>
          <a:r>
            <a:rPr lang="en-US" altLang="ja-JP" sz="1000" b="0" i="0" strike="noStrike">
              <a:solidFill>
                <a:srgbClr val="000000"/>
              </a:solidFill>
              <a:latin typeface="ＭＳ Ｐゴシック"/>
              <a:ea typeface="ＭＳ Ｐゴシック"/>
            </a:rPr>
            <a:t>I4</a:t>
          </a:r>
          <a:r>
            <a:rPr lang="ja-JP" altLang="en-US" sz="1000" b="0" i="0" strike="noStrike">
              <a:solidFill>
                <a:srgbClr val="000000"/>
              </a:solidFill>
              <a:latin typeface="ＭＳ Ｐゴシック"/>
              <a:ea typeface="ＭＳ Ｐゴシック"/>
            </a:rPr>
            <a:t>～</a:t>
          </a:r>
          <a:r>
            <a:rPr lang="en-US" altLang="ja-JP" sz="1000" b="0" i="0" strike="noStrike">
              <a:solidFill>
                <a:srgbClr val="000000"/>
              </a:solidFill>
              <a:latin typeface="ＭＳ Ｐゴシック"/>
              <a:ea typeface="ＭＳ Ｐゴシック"/>
            </a:rPr>
            <a:t>I23)</a:t>
          </a:r>
          <a:r>
            <a:rPr lang="ja-JP" altLang="en-US" sz="1000" b="0" i="0" strike="noStrike">
              <a:solidFill>
                <a:srgbClr val="000000"/>
              </a:solidFill>
              <a:latin typeface="ＭＳ Ｐゴシック"/>
              <a:ea typeface="ＭＳ Ｐゴシック"/>
            </a:rPr>
            <a:t>。</a:t>
          </a:r>
        </a:p>
        <a:p>
          <a:pPr algn="l" rtl="0">
            <a:lnSpc>
              <a:spcPts val="1200"/>
            </a:lnSpc>
            <a:defRPr sz="1000"/>
          </a:pPr>
          <a:r>
            <a:rPr lang="ja-JP" altLang="en-US" sz="1000" b="0" i="0" strike="noStrike">
              <a:solidFill>
                <a:srgbClr val="000000"/>
              </a:solidFill>
              <a:latin typeface="ＭＳ Ｐゴシック"/>
              <a:ea typeface="ＭＳ Ｐゴシック"/>
            </a:rPr>
            <a:t>手順５　範囲指定したら，半角で　</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カンマ</a:t>
          </a:r>
          <a:r>
            <a:rPr lang="en-US" altLang="ja-JP" sz="1000" b="0" i="0" strike="noStrike">
              <a:solidFill>
                <a:srgbClr val="000000"/>
              </a:solidFill>
              <a:latin typeface="ＭＳ Ｐゴシック"/>
              <a:ea typeface="ＭＳ Ｐゴシック"/>
            </a:rPr>
            <a:t>) </a:t>
          </a:r>
          <a:r>
            <a:rPr lang="ja-JP" altLang="en-US" sz="1000" b="0" i="0" strike="noStrike">
              <a:solidFill>
                <a:srgbClr val="000000"/>
              </a:solidFill>
              <a:latin typeface="ＭＳ Ｐゴシック"/>
              <a:ea typeface="ＭＳ Ｐゴシック"/>
            </a:rPr>
            <a:t>を入力します。</a:t>
          </a:r>
        </a:p>
        <a:p>
          <a:pPr algn="l" rtl="0">
            <a:lnSpc>
              <a:spcPts val="1200"/>
            </a:lnSpc>
            <a:defRPr sz="1000"/>
          </a:pPr>
          <a:r>
            <a:rPr lang="ja-JP" altLang="en-US" sz="1000" b="0" i="0" strike="noStrike">
              <a:solidFill>
                <a:srgbClr val="000000"/>
              </a:solidFill>
              <a:latin typeface="ＭＳ Ｐゴシック"/>
              <a:ea typeface="ＭＳ Ｐゴシック"/>
            </a:rPr>
            <a:t>手順６　次に階級値の領域を範囲指定します（</a:t>
          </a:r>
          <a:r>
            <a:rPr lang="en-US" altLang="ja-JP" sz="1000" b="0" i="0" strike="noStrike">
              <a:solidFill>
                <a:srgbClr val="000000"/>
              </a:solidFill>
              <a:latin typeface="ＭＳ Ｐゴシック"/>
              <a:ea typeface="ＭＳ Ｐゴシック"/>
            </a:rPr>
            <a:t>T4</a:t>
          </a:r>
          <a:r>
            <a:rPr lang="ja-JP" altLang="en-US" sz="1000" b="0" i="0" strike="noStrike">
              <a:solidFill>
                <a:srgbClr val="000000"/>
              </a:solidFill>
              <a:latin typeface="ＭＳ Ｐゴシック"/>
              <a:ea typeface="ＭＳ Ｐゴシック"/>
            </a:rPr>
            <a:t>～</a:t>
          </a:r>
          <a:r>
            <a:rPr lang="en-US" altLang="ja-JP" sz="1000" b="0" i="0" strike="noStrike">
              <a:solidFill>
                <a:srgbClr val="000000"/>
              </a:solidFill>
              <a:latin typeface="ＭＳ Ｐゴシック"/>
              <a:ea typeface="ＭＳ Ｐゴシック"/>
            </a:rPr>
            <a:t>T8)</a:t>
          </a:r>
          <a:r>
            <a:rPr lang="ja-JP" altLang="en-US" sz="1000" b="0" i="0" strike="noStrike">
              <a:solidFill>
                <a:srgbClr val="000000"/>
              </a:solidFill>
              <a:latin typeface="ＭＳ Ｐゴシック"/>
              <a:ea typeface="ＭＳ Ｐゴシック"/>
            </a:rPr>
            <a:t>。白</a:t>
          </a:r>
        </a:p>
        <a:p>
          <a:pPr algn="l" rtl="0">
            <a:lnSpc>
              <a:spcPts val="1200"/>
            </a:lnSpc>
            <a:defRPr sz="1000"/>
          </a:pPr>
          <a:r>
            <a:rPr lang="ja-JP" altLang="en-US" sz="1000" b="0" i="0" strike="noStrike">
              <a:solidFill>
                <a:srgbClr val="000000"/>
              </a:solidFill>
              <a:latin typeface="ＭＳ Ｐゴシック"/>
              <a:ea typeface="ＭＳ Ｐゴシック"/>
            </a:rPr>
            <a:t>　　　　　い箱は、　</a:t>
          </a:r>
          <a:r>
            <a:rPr lang="en-US" altLang="ja-JP" sz="1000" b="0" i="0" strike="noStrike">
              <a:solidFill>
                <a:srgbClr val="000000"/>
              </a:solidFill>
              <a:latin typeface="ＭＳ Ｐゴシック"/>
              <a:ea typeface="ＭＳ Ｐゴシック"/>
            </a:rPr>
            <a:t>=frequency(I4:I23,T4:T8     </a:t>
          </a:r>
          <a:r>
            <a:rPr lang="ja-JP" altLang="en-US" sz="1000" b="0" i="0" strike="noStrike">
              <a:solidFill>
                <a:srgbClr val="000000"/>
              </a:solidFill>
              <a:latin typeface="ＭＳ Ｐゴシック"/>
              <a:ea typeface="ＭＳ Ｐゴシック"/>
            </a:rPr>
            <a:t>となっている</a:t>
          </a:r>
        </a:p>
        <a:p>
          <a:pPr algn="l" rtl="0">
            <a:lnSpc>
              <a:spcPts val="1200"/>
            </a:lnSpc>
            <a:defRPr sz="1000"/>
          </a:pPr>
          <a:r>
            <a:rPr lang="ja-JP" altLang="en-US" sz="1000" b="0" i="0" strike="noStrike">
              <a:solidFill>
                <a:srgbClr val="000000"/>
              </a:solidFill>
              <a:latin typeface="ＭＳ Ｐゴシック"/>
              <a:ea typeface="ＭＳ Ｐゴシック"/>
            </a:rPr>
            <a:t>　　　　　はずです。</a:t>
          </a:r>
        </a:p>
        <a:p>
          <a:pPr algn="l" rtl="0">
            <a:lnSpc>
              <a:spcPts val="1200"/>
            </a:lnSpc>
            <a:defRPr sz="1000"/>
          </a:pPr>
          <a:r>
            <a:rPr lang="ja-JP" altLang="en-US" sz="1000" b="0" i="0" strike="noStrike">
              <a:solidFill>
                <a:srgbClr val="000000"/>
              </a:solidFill>
              <a:latin typeface="ＭＳ Ｐゴシック"/>
              <a:ea typeface="ＭＳ Ｐゴシック"/>
            </a:rPr>
            <a:t>手順７　指定したらキーボードの上の方にあるＦ４のキーを</a:t>
          </a:r>
        </a:p>
        <a:p>
          <a:pPr algn="l" rtl="0">
            <a:lnSpc>
              <a:spcPts val="1200"/>
            </a:lnSpc>
            <a:defRPr sz="1000"/>
          </a:pPr>
          <a:r>
            <a:rPr lang="ja-JP" altLang="en-US" sz="1000" b="0" i="0" strike="noStrike">
              <a:solidFill>
                <a:srgbClr val="000000"/>
              </a:solidFill>
              <a:latin typeface="ＭＳ Ｐゴシック"/>
              <a:ea typeface="ＭＳ Ｐゴシック"/>
            </a:rPr>
            <a:t>　　　　　押します。すると＄マークがたくさん付くはずです</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こ　　　</a:t>
          </a:r>
        </a:p>
        <a:p>
          <a:pPr algn="l" rtl="0">
            <a:lnSpc>
              <a:spcPts val="1200"/>
            </a:lnSpc>
            <a:defRPr sz="1000"/>
          </a:pPr>
          <a:r>
            <a:rPr lang="ja-JP" altLang="en-US" sz="1000" b="0" i="0" strike="noStrike">
              <a:solidFill>
                <a:srgbClr val="000000"/>
              </a:solidFill>
              <a:latin typeface="ＭＳ Ｐゴシック"/>
              <a:ea typeface="ＭＳ Ｐゴシック"/>
            </a:rPr>
            <a:t>　　　　　れを絶対番地といいます</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。白い箱は、</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=frequency(I4:I23,$T$4:$T$8  </a:t>
          </a:r>
        </a:p>
        <a:p>
          <a:pPr algn="l" rtl="0">
            <a:lnSpc>
              <a:spcPts val="1200"/>
            </a:lnSpc>
            <a:defRPr sz="1000"/>
          </a:pPr>
          <a:r>
            <a:rPr lang="ja-JP" altLang="en-US" sz="1000" b="0" i="0" strike="noStrike">
              <a:solidFill>
                <a:srgbClr val="000000"/>
              </a:solidFill>
              <a:latin typeface="ＭＳ Ｐゴシック"/>
              <a:ea typeface="ＭＳ Ｐゴシック"/>
            </a:rPr>
            <a:t>　　　　　となっているはずです。</a:t>
          </a:r>
        </a:p>
        <a:p>
          <a:pPr algn="l" rtl="0">
            <a:lnSpc>
              <a:spcPts val="1200"/>
            </a:lnSpc>
            <a:defRPr sz="1000"/>
          </a:pPr>
          <a:r>
            <a:rPr lang="ja-JP" altLang="en-US" sz="1000" b="0" i="0" strike="noStrike">
              <a:solidFill>
                <a:srgbClr val="000000"/>
              </a:solidFill>
              <a:latin typeface="ＭＳ Ｐゴシック"/>
              <a:ea typeface="ＭＳ Ｐゴシック"/>
            </a:rPr>
            <a:t>手順８　最後に，締めくくりの　</a:t>
          </a:r>
          <a:r>
            <a:rPr lang="en-US" altLang="ja-JP" sz="1000" b="0" i="0" strike="noStrike">
              <a:solidFill>
                <a:srgbClr val="000000"/>
              </a:solidFill>
              <a:latin typeface="ＭＳ Ｐゴシック"/>
              <a:ea typeface="ＭＳ Ｐゴシック"/>
            </a:rPr>
            <a:t>)  </a:t>
          </a:r>
          <a:r>
            <a:rPr lang="ja-JP" altLang="en-US" sz="1000" b="0" i="0" strike="noStrike">
              <a:solidFill>
                <a:srgbClr val="000000"/>
              </a:solidFill>
              <a:latin typeface="ＭＳ Ｐゴシック"/>
              <a:ea typeface="ＭＳ Ｐゴシック"/>
            </a:rPr>
            <a:t>を半角で入力し，</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Shift+Ctrl+Enter </a:t>
          </a:r>
          <a:r>
            <a:rPr lang="ja-JP" altLang="en-US" sz="1000" b="0" i="0" strike="noStrike">
              <a:solidFill>
                <a:srgbClr val="000000"/>
              </a:solidFill>
              <a:latin typeface="ＭＳ Ｐゴシック"/>
              <a:ea typeface="ＭＳ Ｐゴシック"/>
            </a:rPr>
            <a:t>　を押します。これは，</a:t>
          </a:r>
          <a:r>
            <a:rPr lang="en-US" altLang="ja-JP" sz="1000" b="0" i="0" strike="noStrike">
              <a:solidFill>
                <a:srgbClr val="000000"/>
              </a:solidFill>
              <a:latin typeface="ＭＳ Ｐゴシック"/>
              <a:ea typeface="ＭＳ Ｐゴシック"/>
            </a:rPr>
            <a:t>Shift</a:t>
          </a:r>
          <a:r>
            <a:rPr lang="ja-JP" altLang="en-US" sz="1000" b="0" i="0" strike="noStrike">
              <a:solidFill>
                <a:srgbClr val="000000"/>
              </a:solidFill>
              <a:latin typeface="ＭＳ Ｐゴシック"/>
              <a:ea typeface="ＭＳ Ｐゴシック"/>
            </a:rPr>
            <a:t>キーと</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Ctrl</a:t>
          </a:r>
          <a:r>
            <a:rPr lang="ja-JP" altLang="en-US" sz="1000" b="0" i="0" strike="noStrike">
              <a:solidFill>
                <a:srgbClr val="000000"/>
              </a:solidFill>
              <a:latin typeface="ＭＳ Ｐゴシック"/>
              <a:ea typeface="ＭＳ Ｐゴシック"/>
            </a:rPr>
            <a:t>キーを同時に押しながら</a:t>
          </a:r>
          <a:r>
            <a:rPr lang="en-US" altLang="ja-JP" sz="1000" b="0" i="0" strike="noStrike">
              <a:solidFill>
                <a:srgbClr val="000000"/>
              </a:solidFill>
              <a:latin typeface="ＭＳ Ｐゴシック"/>
              <a:ea typeface="ＭＳ Ｐゴシック"/>
            </a:rPr>
            <a:t>Enter</a:t>
          </a:r>
          <a:r>
            <a:rPr lang="ja-JP" altLang="en-US" sz="1000" b="0" i="0" strike="noStrike">
              <a:solidFill>
                <a:srgbClr val="000000"/>
              </a:solidFill>
              <a:latin typeface="ＭＳ Ｐゴシック"/>
              <a:ea typeface="ＭＳ Ｐゴシック"/>
            </a:rPr>
            <a:t>キーを押すという</a:t>
          </a:r>
        </a:p>
        <a:p>
          <a:pPr algn="l" rtl="0">
            <a:lnSpc>
              <a:spcPts val="1200"/>
            </a:lnSpc>
            <a:defRPr sz="1000"/>
          </a:pPr>
          <a:r>
            <a:rPr lang="ja-JP" altLang="en-US" sz="1000" b="0" i="0" strike="noStrike">
              <a:solidFill>
                <a:srgbClr val="000000"/>
              </a:solidFill>
              <a:latin typeface="ＭＳ Ｐゴシック"/>
              <a:ea typeface="ＭＳ Ｐゴシック"/>
            </a:rPr>
            <a:t>　　　　　意味です。</a:t>
          </a:r>
        </a:p>
        <a:p>
          <a:pPr algn="l" rtl="0">
            <a:lnSpc>
              <a:spcPts val="1200"/>
            </a:lnSpc>
            <a:defRPr sz="1000"/>
          </a:pPr>
          <a:r>
            <a:rPr lang="ja-JP" altLang="en-US" sz="1000" b="0" i="0" strike="noStrike">
              <a:solidFill>
                <a:srgbClr val="000000"/>
              </a:solidFill>
              <a:latin typeface="ＭＳ Ｐゴシック"/>
              <a:ea typeface="ＭＳ Ｐゴシック"/>
            </a:rPr>
            <a:t>手順９　そうすると，項目１の部分のヒストグラムが出来上</a:t>
          </a:r>
        </a:p>
        <a:p>
          <a:pPr algn="l" rtl="0">
            <a:lnSpc>
              <a:spcPts val="1200"/>
            </a:lnSpc>
            <a:defRPr sz="1000"/>
          </a:pPr>
          <a:r>
            <a:rPr lang="ja-JP" altLang="en-US" sz="1000" b="0" i="0" strike="noStrike">
              <a:solidFill>
                <a:srgbClr val="000000"/>
              </a:solidFill>
              <a:latin typeface="ＭＳ Ｐゴシック"/>
              <a:ea typeface="ＭＳ Ｐゴシック"/>
            </a:rPr>
            <a:t>　　　　　がるはずです（</a:t>
          </a:r>
          <a:r>
            <a:rPr lang="en-US" altLang="ja-JP" sz="1000" b="0" i="0" strike="noStrike">
              <a:solidFill>
                <a:srgbClr val="000000"/>
              </a:solidFill>
              <a:latin typeface="ＭＳ Ｐゴシック"/>
              <a:ea typeface="ＭＳ Ｐゴシック"/>
            </a:rPr>
            <a:t>U4</a:t>
          </a:r>
          <a:r>
            <a:rPr lang="ja-JP" altLang="en-US" sz="1000" b="0" i="0" strike="noStrike">
              <a:solidFill>
                <a:srgbClr val="000000"/>
              </a:solidFill>
              <a:latin typeface="ＭＳ Ｐゴシック"/>
              <a:ea typeface="ＭＳ Ｐゴシック"/>
            </a:rPr>
            <a:t>～</a:t>
          </a:r>
          <a:r>
            <a:rPr lang="en-US" altLang="ja-JP" sz="1000" b="0" i="0" strike="noStrike">
              <a:solidFill>
                <a:srgbClr val="000000"/>
              </a:solidFill>
              <a:latin typeface="ＭＳ Ｐゴシック"/>
              <a:ea typeface="ＭＳ Ｐゴシック"/>
            </a:rPr>
            <a:t>U8</a:t>
          </a:r>
          <a:r>
            <a:rPr lang="ja-JP" altLang="en-US" sz="1000" b="0" i="0" strike="noStrike">
              <a:solidFill>
                <a:srgbClr val="000000"/>
              </a:solidFill>
              <a:latin typeface="ＭＳ Ｐゴシック"/>
              <a:ea typeface="ＭＳ Ｐゴシック"/>
            </a:rPr>
            <a:t>）。</a:t>
          </a:r>
        </a:p>
        <a:p>
          <a:pPr algn="l" rtl="0">
            <a:lnSpc>
              <a:spcPts val="1200"/>
            </a:lnSpc>
            <a:defRPr sz="1000"/>
          </a:pPr>
          <a:r>
            <a:rPr lang="ja-JP" altLang="en-US" sz="1000" b="0" i="0" strike="noStrike">
              <a:solidFill>
                <a:srgbClr val="000000"/>
              </a:solidFill>
              <a:latin typeface="ＭＳ Ｐゴシック"/>
              <a:ea typeface="ＭＳ Ｐゴシック"/>
            </a:rPr>
            <a:t>手順</a:t>
          </a:r>
          <a:r>
            <a:rPr lang="en-US" altLang="ja-JP" sz="1000" b="0" i="0" strike="noStrike">
              <a:solidFill>
                <a:srgbClr val="000000"/>
              </a:solidFill>
              <a:latin typeface="ＭＳ Ｐゴシック"/>
              <a:ea typeface="ＭＳ Ｐゴシック"/>
            </a:rPr>
            <a:t>10</a:t>
          </a:r>
          <a:r>
            <a:rPr lang="ja-JP" altLang="en-US" sz="1000" b="0" i="0" strike="noStrike">
              <a:solidFill>
                <a:srgbClr val="000000"/>
              </a:solidFill>
              <a:latin typeface="ＭＳ Ｐゴシック"/>
              <a:ea typeface="ＭＳ Ｐゴシック"/>
            </a:rPr>
            <a:t>　この項目１をもとに、フィルハンドルを使って、残り</a:t>
          </a:r>
        </a:p>
        <a:p>
          <a:pPr algn="l" rtl="0">
            <a:lnSpc>
              <a:spcPts val="1200"/>
            </a:lnSpc>
            <a:defRPr sz="1000"/>
          </a:pPr>
          <a:r>
            <a:rPr lang="ja-JP" altLang="en-US" sz="1000" b="0" i="0" strike="noStrike">
              <a:solidFill>
                <a:srgbClr val="000000"/>
              </a:solidFill>
              <a:latin typeface="ＭＳ Ｐゴシック"/>
              <a:ea typeface="ＭＳ Ｐゴシック"/>
            </a:rPr>
            <a:t>　　　　　の項目２から項目</a:t>
          </a:r>
          <a:r>
            <a:rPr lang="en-US" altLang="ja-JP" sz="1000" b="0" i="0" strike="noStrike">
              <a:solidFill>
                <a:srgbClr val="000000"/>
              </a:solidFill>
              <a:latin typeface="ＭＳ Ｐゴシック"/>
              <a:ea typeface="ＭＳ Ｐゴシック"/>
            </a:rPr>
            <a:t>10</a:t>
          </a:r>
          <a:r>
            <a:rPr lang="ja-JP" altLang="en-US" sz="1000" b="0" i="0" strike="noStrike">
              <a:solidFill>
                <a:srgbClr val="000000"/>
              </a:solidFill>
              <a:latin typeface="ＭＳ Ｐゴシック"/>
              <a:ea typeface="ＭＳ Ｐゴシック"/>
            </a:rPr>
            <a:t>までの結果を一挙に求めましょ</a:t>
          </a:r>
        </a:p>
        <a:p>
          <a:pPr algn="l" rtl="0">
            <a:lnSpc>
              <a:spcPts val="1200"/>
            </a:lnSpc>
            <a:defRPr sz="1000"/>
          </a:pPr>
          <a:r>
            <a:rPr lang="ja-JP" altLang="en-US" sz="1000" b="0" i="0" strike="noStrike">
              <a:solidFill>
                <a:srgbClr val="000000"/>
              </a:solidFill>
              <a:latin typeface="ＭＳ Ｐゴシック"/>
              <a:ea typeface="ＭＳ Ｐゴシック"/>
            </a:rPr>
            <a:t>　　　　　う。</a:t>
          </a:r>
        </a:p>
        <a:p>
          <a:pPr algn="l" rtl="0">
            <a:lnSpc>
              <a:spcPts val="1200"/>
            </a:lnSpc>
            <a:defRPr sz="1000"/>
          </a:pPr>
          <a:r>
            <a:rPr lang="ja-JP" altLang="en-US" sz="1000" b="0" i="0" strike="noStrike">
              <a:solidFill>
                <a:srgbClr val="000000"/>
              </a:solidFill>
              <a:latin typeface="ＭＳ Ｐゴシック"/>
              <a:ea typeface="ＭＳ Ｐゴシック"/>
            </a:rPr>
            <a:t>　　　　　まず、項目１の出力結果を範囲指定します（</a:t>
          </a:r>
          <a:r>
            <a:rPr lang="en-US" altLang="ja-JP" sz="1000" b="0" i="0" strike="noStrike">
              <a:solidFill>
                <a:srgbClr val="000000"/>
              </a:solidFill>
              <a:latin typeface="ＭＳ Ｐゴシック"/>
              <a:ea typeface="ＭＳ Ｐゴシック"/>
            </a:rPr>
            <a:t>U4</a:t>
          </a:r>
          <a:r>
            <a:rPr lang="ja-JP" altLang="en-US" sz="1000" b="0" i="0" strike="noStrike">
              <a:solidFill>
                <a:srgbClr val="000000"/>
              </a:solidFill>
              <a:latin typeface="ＭＳ Ｐゴシック"/>
              <a:ea typeface="ＭＳ Ｐゴシック"/>
            </a:rPr>
            <a:t>～</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U8</a:t>
          </a:r>
          <a:r>
            <a:rPr lang="ja-JP" altLang="en-US" sz="1000" b="0" i="0" strike="noStrike">
              <a:solidFill>
                <a:srgbClr val="000000"/>
              </a:solidFill>
              <a:latin typeface="ＭＳ Ｐゴシック"/>
              <a:ea typeface="ＭＳ Ｐゴシック"/>
            </a:rPr>
            <a:t>）。</a:t>
          </a:r>
        </a:p>
        <a:p>
          <a:pPr algn="l" rtl="0">
            <a:lnSpc>
              <a:spcPts val="1200"/>
            </a:lnSpc>
            <a:defRPr sz="1000"/>
          </a:pPr>
          <a:r>
            <a:rPr lang="ja-JP" altLang="en-US" sz="1000" b="0" i="0" strike="noStrike">
              <a:solidFill>
                <a:srgbClr val="000000"/>
              </a:solidFill>
              <a:latin typeface="ＭＳ Ｐゴシック"/>
              <a:ea typeface="ＭＳ Ｐゴシック"/>
            </a:rPr>
            <a:t>手順</a:t>
          </a:r>
          <a:r>
            <a:rPr lang="en-US" altLang="ja-JP" sz="1000" b="0" i="0" strike="noStrike">
              <a:solidFill>
                <a:srgbClr val="000000"/>
              </a:solidFill>
              <a:latin typeface="ＭＳ Ｐゴシック"/>
              <a:ea typeface="ＭＳ Ｐゴシック"/>
            </a:rPr>
            <a:t>11</a:t>
          </a:r>
          <a:r>
            <a:rPr lang="ja-JP" altLang="en-US" sz="1000" b="0" i="0" strike="noStrike">
              <a:solidFill>
                <a:srgbClr val="000000"/>
              </a:solidFill>
              <a:latin typeface="ＭＳ Ｐゴシック"/>
              <a:ea typeface="ＭＳ Ｐゴシック"/>
            </a:rPr>
            <a:t>　フィルハンドルを使って項目１０までコピーしますと</a:t>
          </a:r>
        </a:p>
        <a:p>
          <a:pPr algn="l" rtl="0">
            <a:lnSpc>
              <a:spcPts val="1200"/>
            </a:lnSpc>
            <a:defRPr sz="1000"/>
          </a:pPr>
          <a:r>
            <a:rPr lang="ja-JP" altLang="en-US" sz="1000" b="0" i="0" strike="noStrike">
              <a:solidFill>
                <a:srgbClr val="000000"/>
              </a:solidFill>
              <a:latin typeface="ＭＳ Ｐゴシック"/>
              <a:ea typeface="ＭＳ Ｐゴシック"/>
            </a:rPr>
            <a:t>　　　　　　出来上がりです。</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defRPr sz="1000"/>
          </a:pPr>
          <a:endParaRPr lang="ja-JP" altLang="en-US" sz="1000" b="0" i="0" strike="noStrike">
            <a:solidFill>
              <a:srgbClr val="000000"/>
            </a:solidFill>
            <a:latin typeface="ＭＳ Ｐゴシック"/>
            <a:ea typeface="ＭＳ Ｐゴシック"/>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101600</xdr:colOff>
      <xdr:row>0</xdr:row>
      <xdr:rowOff>88900</xdr:rowOff>
    </xdr:from>
    <xdr:to>
      <xdr:col>5</xdr:col>
      <xdr:colOff>317500</xdr:colOff>
      <xdr:row>35</xdr:row>
      <xdr:rowOff>98425</xdr:rowOff>
    </xdr:to>
    <xdr:sp macro="" textlink="">
      <xdr:nvSpPr>
        <xdr:cNvPr id="17409" name="Text Box 1">
          <a:extLst>
            <a:ext uri="{FF2B5EF4-FFF2-40B4-BE49-F238E27FC236}">
              <a16:creationId xmlns:a16="http://schemas.microsoft.com/office/drawing/2014/main" id="{00000000-0008-0000-0F00-000001440000}"/>
            </a:ext>
          </a:extLst>
        </xdr:cNvPr>
        <xdr:cNvSpPr txBox="1">
          <a:spLocks noChangeArrowheads="1"/>
        </xdr:cNvSpPr>
      </xdr:nvSpPr>
      <xdr:spPr bwMode="auto">
        <a:xfrm>
          <a:off x="114300" y="95250"/>
          <a:ext cx="3657600" cy="60102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000000"/>
              </a:solidFill>
              <a:latin typeface="ＭＳ Ｐゴシック"/>
              <a:ea typeface="ＭＳ Ｐゴシック"/>
            </a:rPr>
            <a:t>課題</a:t>
          </a:r>
          <a:r>
            <a:rPr lang="en-US" altLang="ja-JP" sz="1000" b="0" i="0" strike="noStrike">
              <a:solidFill>
                <a:srgbClr val="000000"/>
              </a:solidFill>
              <a:latin typeface="ＭＳ Ｐゴシック"/>
              <a:ea typeface="ＭＳ Ｐゴシック"/>
            </a:rPr>
            <a:t>15</a:t>
          </a:r>
        </a:p>
        <a:p>
          <a:pPr algn="l" rtl="0">
            <a:lnSpc>
              <a:spcPts val="1200"/>
            </a:lnSpc>
            <a:defRPr sz="1000"/>
          </a:pPr>
          <a:endParaRPr lang="en-US" altLang="ja-JP"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　たとえば，年齢の</a:t>
          </a:r>
          <a:r>
            <a:rPr lang="en-US" altLang="ja-JP" sz="1000" b="0" i="0" strike="noStrike">
              <a:solidFill>
                <a:srgbClr val="000000"/>
              </a:solidFill>
              <a:latin typeface="ＭＳ Ｐゴシック"/>
              <a:ea typeface="ＭＳ Ｐゴシック"/>
            </a:rPr>
            <a:t>data</a:t>
          </a:r>
          <a:r>
            <a:rPr lang="ja-JP" altLang="en-US" sz="1000" b="0" i="0" strike="noStrike">
              <a:solidFill>
                <a:srgbClr val="000000"/>
              </a:solidFill>
              <a:latin typeface="ＭＳ Ｐゴシック"/>
              <a:ea typeface="ＭＳ Ｐゴシック"/>
            </a:rPr>
            <a:t>を，</a:t>
          </a:r>
          <a:r>
            <a:rPr lang="en-US" altLang="ja-JP" sz="1000" b="0" i="0" strike="noStrike">
              <a:solidFill>
                <a:srgbClr val="000000"/>
              </a:solidFill>
              <a:latin typeface="ＭＳ Ｐゴシック"/>
              <a:ea typeface="ＭＳ Ｐゴシック"/>
            </a:rPr>
            <a:t>23</a:t>
          </a:r>
          <a:r>
            <a:rPr lang="ja-JP" altLang="en-US" sz="1000" b="0" i="0" strike="noStrike">
              <a:solidFill>
                <a:srgbClr val="000000"/>
              </a:solidFill>
              <a:latin typeface="ＭＳ Ｐゴシック"/>
              <a:ea typeface="ＭＳ Ｐゴシック"/>
            </a:rPr>
            <a:t>歳以下，</a:t>
          </a:r>
          <a:r>
            <a:rPr lang="en-US" altLang="ja-JP" sz="1000" b="0" i="0" strike="noStrike">
              <a:solidFill>
                <a:srgbClr val="000000"/>
              </a:solidFill>
              <a:latin typeface="ＭＳ Ｐゴシック"/>
              <a:ea typeface="ＭＳ Ｐゴシック"/>
            </a:rPr>
            <a:t>24</a:t>
          </a:r>
          <a:r>
            <a:rPr lang="ja-JP" altLang="en-US" sz="1000" b="0" i="0" strike="noStrike">
              <a:solidFill>
                <a:srgbClr val="000000"/>
              </a:solidFill>
              <a:latin typeface="ＭＳ Ｐゴシック"/>
              <a:ea typeface="ＭＳ Ｐゴシック"/>
            </a:rPr>
            <a:t>～</a:t>
          </a:r>
          <a:r>
            <a:rPr lang="en-US" altLang="ja-JP" sz="1000" b="0" i="0" strike="noStrike">
              <a:solidFill>
                <a:srgbClr val="000000"/>
              </a:solidFill>
              <a:latin typeface="ＭＳ Ｐゴシック"/>
              <a:ea typeface="ＭＳ Ｐゴシック"/>
            </a:rPr>
            <a:t>27</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28</a:t>
          </a:r>
          <a:r>
            <a:rPr lang="ja-JP" altLang="en-US" sz="1000" b="0" i="0" strike="noStrike">
              <a:solidFill>
                <a:srgbClr val="000000"/>
              </a:solidFill>
              <a:latin typeface="ＭＳ Ｐゴシック"/>
              <a:ea typeface="ＭＳ Ｐゴシック"/>
            </a:rPr>
            <a:t>歳以上の３群に分けたり，偏食傾向の</a:t>
          </a:r>
          <a:r>
            <a:rPr lang="en-US" altLang="ja-JP" sz="1000" b="0" i="0" strike="noStrike">
              <a:solidFill>
                <a:srgbClr val="000000"/>
              </a:solidFill>
              <a:latin typeface="ＭＳ Ｐゴシック"/>
              <a:ea typeface="ＭＳ Ｐゴシック"/>
            </a:rPr>
            <a:t>data</a:t>
          </a:r>
          <a:r>
            <a:rPr lang="ja-JP" altLang="en-US" sz="1000" b="0" i="0" strike="noStrike">
              <a:solidFill>
                <a:srgbClr val="000000"/>
              </a:solidFill>
              <a:latin typeface="ＭＳ Ｐゴシック"/>
              <a:ea typeface="ＭＳ Ｐゴシック"/>
            </a:rPr>
            <a:t>を「なし」と「ふつう」を合体して「強い」との２つのグループにしたりする場合に，</a:t>
          </a:r>
          <a:r>
            <a:rPr lang="en-US" altLang="ja-JP" sz="1000" b="0" i="0" strike="noStrike">
              <a:solidFill>
                <a:srgbClr val="000000"/>
              </a:solidFill>
              <a:latin typeface="ＭＳ Ｐゴシック"/>
              <a:ea typeface="ＭＳ Ｐゴシック"/>
            </a:rPr>
            <a:t>if</a:t>
          </a:r>
          <a:r>
            <a:rPr lang="ja-JP" altLang="en-US" sz="1000" b="0" i="0" strike="noStrike">
              <a:solidFill>
                <a:srgbClr val="000000"/>
              </a:solidFill>
              <a:latin typeface="ＭＳ Ｐゴシック"/>
              <a:ea typeface="ＭＳ Ｐゴシック"/>
            </a:rPr>
            <a:t>関数でもできますが，</a:t>
          </a:r>
          <a:r>
            <a:rPr lang="en-US" altLang="ja-JP" sz="1000" b="0" i="0" strike="noStrike">
              <a:solidFill>
                <a:srgbClr val="000000"/>
              </a:solidFill>
              <a:latin typeface="ＭＳ Ｐゴシック"/>
              <a:ea typeface="ＭＳ Ｐゴシック"/>
            </a:rPr>
            <a:t>LOOKUP</a:t>
          </a:r>
          <a:r>
            <a:rPr lang="ja-JP" altLang="en-US" sz="1000" b="0" i="0" strike="noStrike">
              <a:solidFill>
                <a:srgbClr val="000000"/>
              </a:solidFill>
              <a:latin typeface="ＭＳ Ｐゴシック"/>
              <a:ea typeface="ＭＳ Ｐゴシック"/>
            </a:rPr>
            <a:t>関数を使うこともできます。</a:t>
          </a:r>
        </a:p>
        <a:p>
          <a:pPr algn="l" rtl="0">
            <a:lnSpc>
              <a:spcPts val="1200"/>
            </a:lnSpc>
            <a:defRPr sz="1000"/>
          </a:pPr>
          <a:r>
            <a:rPr lang="ja-JP" altLang="en-US" sz="1000" b="0" i="0" strike="noStrike">
              <a:solidFill>
                <a:srgbClr val="000000"/>
              </a:solidFill>
              <a:latin typeface="ＭＳ Ｐゴシック"/>
              <a:ea typeface="ＭＳ Ｐゴシック"/>
            </a:rPr>
            <a:t>　ここでは，年齢</a:t>
          </a:r>
          <a:r>
            <a:rPr lang="en-US" altLang="ja-JP" sz="1000" b="0" i="0" strike="noStrike">
              <a:solidFill>
                <a:srgbClr val="000000"/>
              </a:solidFill>
              <a:latin typeface="ＭＳ Ｐゴシック"/>
              <a:ea typeface="ＭＳ Ｐゴシック"/>
            </a:rPr>
            <a:t>data</a:t>
          </a:r>
          <a:r>
            <a:rPr lang="ja-JP" altLang="en-US" sz="1000" b="0" i="0" strike="noStrike">
              <a:solidFill>
                <a:srgbClr val="000000"/>
              </a:solidFill>
              <a:latin typeface="ＭＳ Ｐゴシック"/>
              <a:ea typeface="ＭＳ Ｐゴシック"/>
            </a:rPr>
            <a:t>で</a:t>
          </a:r>
          <a:r>
            <a:rPr lang="en-US" altLang="ja-JP" sz="1000" b="0" i="0" strike="noStrike">
              <a:solidFill>
                <a:srgbClr val="000000"/>
              </a:solidFill>
              <a:latin typeface="ＭＳ Ｐゴシック"/>
              <a:ea typeface="ＭＳ Ｐゴシック"/>
            </a:rPr>
            <a:t>23</a:t>
          </a:r>
          <a:r>
            <a:rPr lang="ja-JP" altLang="en-US" sz="1000" b="0" i="0" strike="noStrike">
              <a:solidFill>
                <a:srgbClr val="000000"/>
              </a:solidFill>
              <a:latin typeface="ＭＳ Ｐゴシック"/>
              <a:ea typeface="ＭＳ Ｐゴシック"/>
            </a:rPr>
            <a:t>歳以下は１，</a:t>
          </a:r>
          <a:r>
            <a:rPr lang="en-US" altLang="ja-JP" sz="1000" b="0" i="0" strike="noStrike">
              <a:solidFill>
                <a:srgbClr val="000000"/>
              </a:solidFill>
              <a:latin typeface="ＭＳ Ｐゴシック"/>
              <a:ea typeface="ＭＳ Ｐゴシック"/>
            </a:rPr>
            <a:t>24</a:t>
          </a:r>
          <a:r>
            <a:rPr lang="ja-JP" altLang="en-US" sz="1000" b="0" i="0" strike="noStrike">
              <a:solidFill>
                <a:srgbClr val="000000"/>
              </a:solidFill>
              <a:latin typeface="ＭＳ Ｐゴシック"/>
              <a:ea typeface="ＭＳ Ｐゴシック"/>
            </a:rPr>
            <a:t>～</a:t>
          </a:r>
          <a:r>
            <a:rPr lang="en-US" altLang="ja-JP" sz="1000" b="0" i="0" strike="noStrike">
              <a:solidFill>
                <a:srgbClr val="000000"/>
              </a:solidFill>
              <a:latin typeface="ＭＳ Ｐゴシック"/>
              <a:ea typeface="ＭＳ Ｐゴシック"/>
            </a:rPr>
            <a:t>27</a:t>
          </a:r>
          <a:r>
            <a:rPr lang="ja-JP" altLang="en-US" sz="1000" b="0" i="0" strike="noStrike">
              <a:solidFill>
                <a:srgbClr val="000000"/>
              </a:solidFill>
              <a:latin typeface="ＭＳ Ｐゴシック"/>
              <a:ea typeface="ＭＳ Ｐゴシック"/>
            </a:rPr>
            <a:t>歳は２，</a:t>
          </a:r>
          <a:r>
            <a:rPr lang="en-US" altLang="ja-JP" sz="1000" b="0" i="0" strike="noStrike">
              <a:solidFill>
                <a:srgbClr val="000000"/>
              </a:solidFill>
              <a:latin typeface="ＭＳ Ｐゴシック"/>
              <a:ea typeface="ＭＳ Ｐゴシック"/>
            </a:rPr>
            <a:t>28</a:t>
          </a:r>
          <a:r>
            <a:rPr lang="ja-JP" altLang="en-US" sz="1000" b="0" i="0" strike="noStrike">
              <a:solidFill>
                <a:srgbClr val="000000"/>
              </a:solidFill>
              <a:latin typeface="ＭＳ Ｐゴシック"/>
              <a:ea typeface="ＭＳ Ｐゴシック"/>
            </a:rPr>
            <a:t>歳以上は３を割り当ててみましょう。そうすることによって，課題６で練習した並べ替えをすると，年齢について３群ができるはずです。</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手順１　</a:t>
          </a:r>
          <a:r>
            <a:rPr lang="en-US" altLang="ja-JP" sz="1000" b="0" i="0" strike="noStrike">
              <a:solidFill>
                <a:srgbClr val="000000"/>
              </a:solidFill>
              <a:latin typeface="ＭＳ Ｐゴシック"/>
              <a:ea typeface="ＭＳ Ｐゴシック"/>
            </a:rPr>
            <a:t>data</a:t>
          </a:r>
          <a:r>
            <a:rPr lang="ja-JP" altLang="en-US" sz="1000" b="0" i="0" strike="noStrike">
              <a:solidFill>
                <a:srgbClr val="000000"/>
              </a:solidFill>
              <a:latin typeface="ＭＳ Ｐゴシック"/>
              <a:ea typeface="ＭＳ Ｐゴシック"/>
            </a:rPr>
            <a:t>練習用</a:t>
          </a:r>
          <a:r>
            <a:rPr lang="en-US" altLang="ja-JP" sz="1000" b="0" i="0" strike="noStrike">
              <a:solidFill>
                <a:srgbClr val="000000"/>
              </a:solidFill>
              <a:latin typeface="ＭＳ Ｐゴシック"/>
              <a:ea typeface="ＭＳ Ｐゴシック"/>
            </a:rPr>
            <a:t>sheet</a:t>
          </a:r>
          <a:r>
            <a:rPr lang="ja-JP" altLang="en-US" sz="1000" b="0" i="0" strike="noStrike">
              <a:solidFill>
                <a:srgbClr val="000000"/>
              </a:solidFill>
              <a:latin typeface="ＭＳ Ｐゴシック"/>
              <a:ea typeface="ＭＳ Ｐゴシック"/>
            </a:rPr>
            <a:t>から年齢を</a:t>
          </a:r>
          <a:r>
            <a:rPr lang="en-US" altLang="ja-JP" sz="1000" b="0" i="0" strike="noStrike">
              <a:solidFill>
                <a:srgbClr val="000000"/>
              </a:solidFill>
              <a:latin typeface="ＭＳ Ｐゴシック"/>
              <a:ea typeface="ＭＳ Ｐゴシック"/>
            </a:rPr>
            <a:t>copy</a:t>
          </a:r>
          <a:r>
            <a:rPr lang="ja-JP" altLang="en-US" sz="1000" b="0" i="0" strike="noStrike">
              <a:solidFill>
                <a:srgbClr val="000000"/>
              </a:solidFill>
              <a:latin typeface="ＭＳ Ｐゴシック"/>
              <a:ea typeface="ＭＳ Ｐゴシック"/>
            </a:rPr>
            <a:t>します。</a:t>
          </a:r>
        </a:p>
        <a:p>
          <a:pPr algn="l" rtl="0">
            <a:lnSpc>
              <a:spcPts val="1200"/>
            </a:lnSpc>
            <a:defRPr sz="1000"/>
          </a:pPr>
          <a:r>
            <a:rPr lang="ja-JP" altLang="en-US" sz="1000" b="0" i="0" strike="noStrike">
              <a:solidFill>
                <a:srgbClr val="000000"/>
              </a:solidFill>
              <a:latin typeface="ＭＳ Ｐゴシック"/>
              <a:ea typeface="ＭＳ Ｐゴシック"/>
            </a:rPr>
            <a:t>手順２　最も年齢が若い人は</a:t>
          </a:r>
          <a:r>
            <a:rPr lang="en-US" altLang="ja-JP" sz="1000" b="0" i="0" strike="noStrike">
              <a:solidFill>
                <a:srgbClr val="000000"/>
              </a:solidFill>
              <a:latin typeface="ＭＳ Ｐゴシック"/>
              <a:ea typeface="ＭＳ Ｐゴシック"/>
            </a:rPr>
            <a:t>19</a:t>
          </a:r>
          <a:r>
            <a:rPr lang="ja-JP" altLang="en-US" sz="1000" b="0" i="0" strike="noStrike">
              <a:solidFill>
                <a:srgbClr val="000000"/>
              </a:solidFill>
              <a:latin typeface="ＭＳ Ｐゴシック"/>
              <a:ea typeface="ＭＳ Ｐゴシック"/>
            </a:rPr>
            <a:t>歳，高い人は</a:t>
          </a:r>
          <a:r>
            <a:rPr lang="en-US" altLang="ja-JP" sz="1000" b="0" i="0" strike="noStrike">
              <a:solidFill>
                <a:srgbClr val="000000"/>
              </a:solidFill>
              <a:latin typeface="ＭＳ Ｐゴシック"/>
              <a:ea typeface="ＭＳ Ｐゴシック"/>
            </a:rPr>
            <a:t>34</a:t>
          </a:r>
          <a:r>
            <a:rPr lang="ja-JP" altLang="en-US" sz="1000" b="0" i="0" strike="noStrike">
              <a:solidFill>
                <a:srgbClr val="000000"/>
              </a:solidFill>
              <a:latin typeface="ＭＳ Ｐゴシック"/>
              <a:ea typeface="ＭＳ Ｐゴシック"/>
            </a:rPr>
            <a:t>歳です</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関</a:t>
          </a:r>
        </a:p>
        <a:p>
          <a:pPr algn="l" rtl="0">
            <a:lnSpc>
              <a:spcPts val="1200"/>
            </a:lnSpc>
            <a:defRPr sz="1000"/>
          </a:pPr>
          <a:r>
            <a:rPr lang="ja-JP" altLang="en-US" sz="1000" b="0" i="0" strike="noStrike">
              <a:solidFill>
                <a:srgbClr val="000000"/>
              </a:solidFill>
              <a:latin typeface="ＭＳ Ｐゴシック"/>
              <a:ea typeface="ＭＳ Ｐゴシック"/>
            </a:rPr>
            <a:t>           数の</a:t>
          </a:r>
          <a:r>
            <a:rPr lang="en-US" altLang="ja-JP" sz="1000" b="0" i="0" strike="noStrike">
              <a:solidFill>
                <a:srgbClr val="000000"/>
              </a:solidFill>
              <a:latin typeface="ＭＳ Ｐゴシック"/>
              <a:ea typeface="ＭＳ Ｐゴシック"/>
            </a:rPr>
            <a:t>min</a:t>
          </a:r>
          <a:r>
            <a:rPr lang="ja-JP" altLang="en-US" sz="1000" b="0" i="0" strike="noStrike">
              <a:solidFill>
                <a:srgbClr val="000000"/>
              </a:solidFill>
              <a:latin typeface="ＭＳ Ｐゴシック"/>
              <a:ea typeface="ＭＳ Ｐゴシック"/>
            </a:rPr>
            <a:t>と</a:t>
          </a:r>
          <a:r>
            <a:rPr lang="en-US" altLang="ja-JP" sz="1000" b="0" i="0" strike="noStrike">
              <a:solidFill>
                <a:srgbClr val="000000"/>
              </a:solidFill>
              <a:latin typeface="ＭＳ Ｐゴシック"/>
              <a:ea typeface="ＭＳ Ｐゴシック"/>
            </a:rPr>
            <a:t>max</a:t>
          </a:r>
          <a:r>
            <a:rPr lang="ja-JP" altLang="en-US" sz="1000" b="0" i="0" strike="noStrike">
              <a:solidFill>
                <a:srgbClr val="000000"/>
              </a:solidFill>
              <a:latin typeface="ＭＳ Ｐゴシック"/>
              <a:ea typeface="ＭＳ Ｐゴシック"/>
            </a:rPr>
            <a:t>で求めることができます</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a:t>
          </a:r>
        </a:p>
        <a:p>
          <a:pPr algn="l" rtl="0">
            <a:lnSpc>
              <a:spcPts val="1200"/>
            </a:lnSpc>
            <a:defRPr sz="1000"/>
          </a:pPr>
          <a:r>
            <a:rPr lang="ja-JP" altLang="en-US" sz="1000" b="0" i="0" strike="noStrike">
              <a:solidFill>
                <a:srgbClr val="000000"/>
              </a:solidFill>
              <a:latin typeface="ＭＳ Ｐゴシック"/>
              <a:ea typeface="ＭＳ Ｐゴシック"/>
            </a:rPr>
            <a:t>          そこで，</a:t>
          </a:r>
          <a:r>
            <a:rPr lang="en-US" altLang="ja-JP" sz="1000" b="0" i="0" strike="noStrike">
              <a:solidFill>
                <a:srgbClr val="000000"/>
              </a:solidFill>
              <a:latin typeface="ＭＳ Ｐゴシック"/>
              <a:ea typeface="ＭＳ Ｐゴシック"/>
            </a:rPr>
            <a:t>K3</a:t>
          </a:r>
          <a:r>
            <a:rPr lang="ja-JP" altLang="en-US" sz="1000" b="0" i="0" strike="noStrike">
              <a:solidFill>
                <a:srgbClr val="000000"/>
              </a:solidFill>
              <a:latin typeface="ＭＳ Ｐゴシック"/>
              <a:ea typeface="ＭＳ Ｐゴシック"/>
            </a:rPr>
            <a:t>から下に</a:t>
          </a:r>
          <a:r>
            <a:rPr lang="en-US" altLang="ja-JP" sz="1000" b="0" i="0" strike="noStrike">
              <a:solidFill>
                <a:srgbClr val="000000"/>
              </a:solidFill>
              <a:latin typeface="ＭＳ Ｐゴシック"/>
              <a:ea typeface="ＭＳ Ｐゴシック"/>
            </a:rPr>
            <a:t>19,24,28</a:t>
          </a:r>
          <a:r>
            <a:rPr lang="ja-JP" altLang="en-US" sz="1000" b="0" i="0" strike="noStrike">
              <a:solidFill>
                <a:srgbClr val="000000"/>
              </a:solidFill>
              <a:latin typeface="ＭＳ Ｐゴシック"/>
              <a:ea typeface="ＭＳ Ｐゴシック"/>
            </a:rPr>
            <a:t>と入力し，その右側に</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1,2,3</a:t>
          </a:r>
          <a:r>
            <a:rPr lang="ja-JP" altLang="en-US" sz="1000" b="0" i="0" strike="noStrike">
              <a:solidFill>
                <a:srgbClr val="000000"/>
              </a:solidFill>
              <a:latin typeface="ＭＳ Ｐゴシック"/>
              <a:ea typeface="ＭＳ Ｐゴシック"/>
            </a:rPr>
            <a:t>を入力します。これは，</a:t>
          </a:r>
          <a:r>
            <a:rPr lang="en-US" altLang="ja-JP" sz="1000" b="0" i="0" strike="noStrike">
              <a:solidFill>
                <a:srgbClr val="000000"/>
              </a:solidFill>
              <a:latin typeface="ＭＳ Ｐゴシック"/>
              <a:ea typeface="ＭＳ Ｐゴシック"/>
            </a:rPr>
            <a:t>19</a:t>
          </a:r>
          <a:r>
            <a:rPr lang="ja-JP" altLang="en-US" sz="1000" b="0" i="0" strike="noStrike">
              <a:solidFill>
                <a:srgbClr val="000000"/>
              </a:solidFill>
              <a:latin typeface="ＭＳ Ｐゴシック"/>
              <a:ea typeface="ＭＳ Ｐゴシック"/>
            </a:rPr>
            <a:t>歳から</a:t>
          </a:r>
          <a:r>
            <a:rPr lang="en-US" altLang="ja-JP" sz="1000" b="0" i="0" strike="noStrike">
              <a:solidFill>
                <a:srgbClr val="000000"/>
              </a:solidFill>
              <a:latin typeface="ＭＳ Ｐゴシック"/>
              <a:ea typeface="ＭＳ Ｐゴシック"/>
            </a:rPr>
            <a:t>24</a:t>
          </a:r>
          <a:r>
            <a:rPr lang="ja-JP" altLang="en-US" sz="1000" b="0" i="0" strike="noStrike">
              <a:solidFill>
                <a:srgbClr val="000000"/>
              </a:solidFill>
              <a:latin typeface="ＭＳ Ｐゴシック"/>
              <a:ea typeface="ＭＳ Ｐゴシック"/>
            </a:rPr>
            <a:t>歳未満</a:t>
          </a:r>
          <a:r>
            <a:rPr lang="en-US" altLang="ja-JP" sz="1000" b="0" i="0" strike="noStrike">
              <a:solidFill>
                <a:srgbClr val="000000"/>
              </a:solidFill>
              <a:latin typeface="ＭＳ Ｐゴシック"/>
              <a:ea typeface="ＭＳ Ｐゴシック"/>
            </a:rPr>
            <a:t>(23</a:t>
          </a:r>
        </a:p>
        <a:p>
          <a:pPr algn="l" rtl="0">
            <a:lnSpc>
              <a:spcPts val="1200"/>
            </a:lnSpc>
            <a:defRPr sz="1000"/>
          </a:pPr>
          <a:r>
            <a:rPr lang="en-US" altLang="ja-JP" sz="1000" b="0" i="0" strike="noStrike">
              <a:solidFill>
                <a:srgbClr val="000000"/>
              </a:solidFill>
              <a:latin typeface="ＭＳ Ｐゴシック"/>
              <a:ea typeface="ＭＳ Ｐゴシック"/>
            </a:rPr>
            <a:t>          </a:t>
          </a:r>
          <a:r>
            <a:rPr lang="ja-JP" altLang="en-US" sz="1000" b="0" i="0" strike="noStrike">
              <a:solidFill>
                <a:srgbClr val="000000"/>
              </a:solidFill>
              <a:latin typeface="ＭＳ Ｐゴシック"/>
              <a:ea typeface="ＭＳ Ｐゴシック"/>
            </a:rPr>
            <a:t>歳以下）を１に，</a:t>
          </a:r>
          <a:r>
            <a:rPr lang="en-US" altLang="ja-JP" sz="1000" b="0" i="0" strike="noStrike">
              <a:solidFill>
                <a:srgbClr val="000000"/>
              </a:solidFill>
              <a:latin typeface="ＭＳ Ｐゴシック"/>
              <a:ea typeface="ＭＳ Ｐゴシック"/>
            </a:rPr>
            <a:t>24</a:t>
          </a:r>
          <a:r>
            <a:rPr lang="ja-JP" altLang="en-US" sz="1000" b="0" i="0" strike="noStrike">
              <a:solidFill>
                <a:srgbClr val="000000"/>
              </a:solidFill>
              <a:latin typeface="ＭＳ Ｐゴシック"/>
              <a:ea typeface="ＭＳ Ｐゴシック"/>
            </a:rPr>
            <a:t>歳から</a:t>
          </a:r>
          <a:r>
            <a:rPr lang="en-US" altLang="ja-JP" sz="1000" b="0" i="0" strike="noStrike">
              <a:solidFill>
                <a:srgbClr val="000000"/>
              </a:solidFill>
              <a:latin typeface="ＭＳ Ｐゴシック"/>
              <a:ea typeface="ＭＳ Ｐゴシック"/>
            </a:rPr>
            <a:t>28</a:t>
          </a:r>
          <a:r>
            <a:rPr lang="ja-JP" altLang="en-US" sz="1000" b="0" i="0" strike="noStrike">
              <a:solidFill>
                <a:srgbClr val="000000"/>
              </a:solidFill>
              <a:latin typeface="ＭＳ Ｐゴシック"/>
              <a:ea typeface="ＭＳ Ｐゴシック"/>
            </a:rPr>
            <a:t>歳未満</a:t>
          </a:r>
          <a:r>
            <a:rPr lang="en-US" altLang="ja-JP" sz="1000" b="0" i="0" strike="noStrike">
              <a:solidFill>
                <a:srgbClr val="000000"/>
              </a:solidFill>
              <a:latin typeface="ＭＳ Ｐゴシック"/>
              <a:ea typeface="ＭＳ Ｐゴシック"/>
            </a:rPr>
            <a:t>(27</a:t>
          </a:r>
          <a:r>
            <a:rPr lang="ja-JP" altLang="en-US" sz="1000" b="0" i="0" strike="noStrike">
              <a:solidFill>
                <a:srgbClr val="000000"/>
              </a:solidFill>
              <a:latin typeface="ＭＳ Ｐゴシック"/>
              <a:ea typeface="ＭＳ Ｐゴシック"/>
            </a:rPr>
            <a:t>歳以下</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を２</a:t>
          </a:r>
        </a:p>
        <a:p>
          <a:pPr algn="l" rtl="0">
            <a:lnSpc>
              <a:spcPts val="1200"/>
            </a:lnSpc>
            <a:defRPr sz="1000"/>
          </a:pPr>
          <a:r>
            <a:rPr lang="ja-JP" altLang="en-US" sz="1000" b="0" i="0" strike="noStrike">
              <a:solidFill>
                <a:srgbClr val="000000"/>
              </a:solidFill>
              <a:latin typeface="ＭＳ Ｐゴシック"/>
              <a:ea typeface="ＭＳ Ｐゴシック"/>
            </a:rPr>
            <a:t>　　　　　に，それ以上を３にしてくださいという意味です。</a:t>
          </a:r>
        </a:p>
        <a:p>
          <a:pPr algn="l" rtl="0">
            <a:lnSpc>
              <a:spcPts val="1200"/>
            </a:lnSpc>
            <a:defRPr sz="1000"/>
          </a:pPr>
          <a:r>
            <a:rPr lang="ja-JP" altLang="en-US" sz="1000" b="0" i="0" strike="noStrike">
              <a:solidFill>
                <a:srgbClr val="000000"/>
              </a:solidFill>
              <a:latin typeface="ＭＳ Ｐゴシック"/>
              <a:ea typeface="ＭＳ Ｐゴシック"/>
            </a:rPr>
            <a:t>手順３　まず，最初の結果を表示するところをクリックします。</a:t>
          </a:r>
        </a:p>
        <a:p>
          <a:pPr algn="l" rtl="0">
            <a:lnSpc>
              <a:spcPts val="1200"/>
            </a:lnSpc>
            <a:defRPr sz="1000"/>
          </a:pPr>
          <a:r>
            <a:rPr lang="ja-JP" altLang="en-US" sz="1000" b="0" i="0" strike="noStrike">
              <a:solidFill>
                <a:srgbClr val="000000"/>
              </a:solidFill>
              <a:latin typeface="ＭＳ Ｐゴシック"/>
              <a:ea typeface="ＭＳ Ｐゴシック"/>
            </a:rPr>
            <a:t>　　　　　右例では</a:t>
          </a:r>
          <a:r>
            <a:rPr lang="en-US" altLang="ja-JP" sz="1000" b="0" i="0" strike="noStrike">
              <a:solidFill>
                <a:srgbClr val="000000"/>
              </a:solidFill>
              <a:latin typeface="ＭＳ Ｐゴシック"/>
              <a:ea typeface="ＭＳ Ｐゴシック"/>
            </a:rPr>
            <a:t>I4</a:t>
          </a:r>
          <a:r>
            <a:rPr lang="ja-JP" altLang="en-US" sz="1000" b="0" i="0" strike="noStrike">
              <a:solidFill>
                <a:srgbClr val="000000"/>
              </a:solidFill>
              <a:latin typeface="ＭＳ Ｐゴシック"/>
              <a:ea typeface="ＭＳ Ｐゴシック"/>
            </a:rPr>
            <a:t>です。</a:t>
          </a:r>
        </a:p>
        <a:p>
          <a:pPr algn="l" rtl="0">
            <a:lnSpc>
              <a:spcPts val="1200"/>
            </a:lnSpc>
            <a:defRPr sz="1000"/>
          </a:pPr>
          <a:r>
            <a:rPr lang="ja-JP" altLang="en-US" sz="1000" b="0" i="0" strike="noStrike">
              <a:solidFill>
                <a:srgbClr val="000000"/>
              </a:solidFill>
              <a:latin typeface="ＭＳ Ｐゴシック"/>
              <a:ea typeface="ＭＳ Ｐゴシック"/>
            </a:rPr>
            <a:t>手順４　挿入</a:t>
          </a:r>
          <a:r>
            <a:rPr lang="en-US" altLang="ja-JP" sz="1000" b="0" i="0" strike="noStrike">
              <a:solidFill>
                <a:srgbClr val="000000"/>
              </a:solidFill>
              <a:latin typeface="ＭＳ Ｐゴシック"/>
              <a:ea typeface="ＭＳ Ｐゴシック"/>
            </a:rPr>
            <a:t>(I)→</a:t>
          </a:r>
          <a:r>
            <a:rPr lang="ja-JP" altLang="en-US" sz="1000" b="0" i="0" strike="noStrike">
              <a:solidFill>
                <a:srgbClr val="000000"/>
              </a:solidFill>
              <a:latin typeface="ＭＳ Ｐゴシック"/>
              <a:ea typeface="ＭＳ Ｐゴシック"/>
            </a:rPr>
            <a:t>関数</a:t>
          </a:r>
          <a:r>
            <a:rPr lang="en-US" altLang="ja-JP" sz="1000" b="0" i="0" strike="noStrike">
              <a:solidFill>
                <a:srgbClr val="000000"/>
              </a:solidFill>
              <a:latin typeface="ＭＳ Ｐゴシック"/>
              <a:ea typeface="ＭＳ Ｐゴシック"/>
            </a:rPr>
            <a:t>fx</a:t>
          </a:r>
          <a:r>
            <a:rPr lang="ja-JP" altLang="en-US" sz="1000" b="0" i="0" strike="noStrike">
              <a:solidFill>
                <a:srgbClr val="000000"/>
              </a:solidFill>
              <a:latin typeface="ＭＳ Ｐゴシック"/>
              <a:ea typeface="ＭＳ Ｐゴシック"/>
            </a:rPr>
            <a:t>の中の「検索／行列」の中の</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LOOKUP</a:t>
          </a:r>
          <a:r>
            <a:rPr lang="ja-JP" altLang="en-US" sz="1000" b="0" i="0" strike="noStrike">
              <a:solidFill>
                <a:srgbClr val="000000"/>
              </a:solidFill>
              <a:latin typeface="ＭＳ Ｐゴシック"/>
              <a:ea typeface="ＭＳ Ｐゴシック"/>
            </a:rPr>
            <a:t>関数を選びます。選ぶと，「引数の選択」</a:t>
          </a:r>
        </a:p>
        <a:p>
          <a:pPr algn="l" rtl="0">
            <a:lnSpc>
              <a:spcPts val="1200"/>
            </a:lnSpc>
            <a:defRPr sz="1000"/>
          </a:pPr>
          <a:r>
            <a:rPr lang="ja-JP" altLang="en-US" sz="1000" b="0" i="0" strike="noStrike">
              <a:solidFill>
                <a:srgbClr val="000000"/>
              </a:solidFill>
              <a:latin typeface="ＭＳ Ｐゴシック"/>
              <a:ea typeface="ＭＳ Ｐゴシック"/>
            </a:rPr>
            <a:t>　　　　　が出てきますので「検査値，検査範囲，対応範囲」</a:t>
          </a:r>
        </a:p>
        <a:p>
          <a:pPr algn="l" rtl="0">
            <a:lnSpc>
              <a:spcPts val="1200"/>
            </a:lnSpc>
            <a:defRPr sz="1000"/>
          </a:pPr>
          <a:r>
            <a:rPr lang="ja-JP" altLang="en-US" sz="1000" b="0" i="0" strike="noStrike">
              <a:solidFill>
                <a:srgbClr val="000000"/>
              </a:solidFill>
              <a:latin typeface="ＭＳ Ｐゴシック"/>
              <a:ea typeface="ＭＳ Ｐゴシック"/>
            </a:rPr>
            <a:t>          を選んで</a:t>
          </a:r>
          <a:r>
            <a:rPr lang="en-US" altLang="ja-JP" sz="1000" b="0" i="0" strike="noStrike">
              <a:solidFill>
                <a:srgbClr val="000000"/>
              </a:solidFill>
              <a:latin typeface="ＭＳ Ｐゴシック"/>
              <a:ea typeface="ＭＳ Ｐゴシック"/>
            </a:rPr>
            <a:t>ok</a:t>
          </a:r>
          <a:r>
            <a:rPr lang="ja-JP" altLang="en-US" sz="1000" b="0" i="0" strike="noStrike">
              <a:solidFill>
                <a:srgbClr val="000000"/>
              </a:solidFill>
              <a:latin typeface="ＭＳ Ｐゴシック"/>
              <a:ea typeface="ＭＳ Ｐゴシック"/>
            </a:rPr>
            <a:t>をクリックしてください。</a:t>
          </a:r>
        </a:p>
        <a:p>
          <a:pPr algn="l" rtl="0">
            <a:lnSpc>
              <a:spcPts val="1200"/>
            </a:lnSpc>
            <a:defRPr sz="1000"/>
          </a:pPr>
          <a:r>
            <a:rPr lang="ja-JP" altLang="en-US" sz="1000" b="0" i="0" strike="noStrike">
              <a:solidFill>
                <a:srgbClr val="000000"/>
              </a:solidFill>
              <a:latin typeface="ＭＳ Ｐゴシック"/>
              <a:ea typeface="ＭＳ Ｐゴシック"/>
            </a:rPr>
            <a:t>手順５　検査値は，最初の</a:t>
          </a:r>
          <a:r>
            <a:rPr lang="en-US" altLang="ja-JP" sz="1000" b="0" i="0" strike="noStrike">
              <a:solidFill>
                <a:srgbClr val="000000"/>
              </a:solidFill>
              <a:latin typeface="ＭＳ Ｐゴシック"/>
              <a:ea typeface="ＭＳ Ｐゴシック"/>
            </a:rPr>
            <a:t>data(</a:t>
          </a:r>
          <a:r>
            <a:rPr lang="ja-JP" altLang="en-US" sz="1000" b="0" i="0" strike="noStrike">
              <a:solidFill>
                <a:srgbClr val="000000"/>
              </a:solidFill>
              <a:latin typeface="ＭＳ Ｐゴシック"/>
              <a:ea typeface="ＭＳ Ｐゴシック"/>
            </a:rPr>
            <a:t>例では１つ目の</a:t>
          </a:r>
          <a:r>
            <a:rPr lang="en-US" altLang="ja-JP" sz="1000" b="0" i="0" strike="noStrike">
              <a:solidFill>
                <a:srgbClr val="000000"/>
              </a:solidFill>
              <a:latin typeface="ＭＳ Ｐゴシック"/>
              <a:ea typeface="ＭＳ Ｐゴシック"/>
            </a:rPr>
            <a:t>24)</a:t>
          </a:r>
          <a:r>
            <a:rPr lang="ja-JP" altLang="en-US" sz="1000" b="0" i="0" strike="noStrike">
              <a:solidFill>
                <a:srgbClr val="000000"/>
              </a:solidFill>
              <a:latin typeface="ＭＳ Ｐゴシック"/>
              <a:ea typeface="ＭＳ Ｐゴシック"/>
            </a:rPr>
            <a:t>の所</a:t>
          </a:r>
        </a:p>
        <a:p>
          <a:pPr algn="l" rtl="0">
            <a:lnSpc>
              <a:spcPts val="1200"/>
            </a:lnSpc>
            <a:defRPr sz="1000"/>
          </a:pPr>
          <a:r>
            <a:rPr lang="ja-JP" altLang="en-US" sz="1000" b="0" i="0" strike="noStrike">
              <a:solidFill>
                <a:srgbClr val="000000"/>
              </a:solidFill>
              <a:latin typeface="ＭＳ Ｐゴシック"/>
              <a:ea typeface="ＭＳ Ｐゴシック"/>
            </a:rPr>
            <a:t>　　　　　をクリックします</a:t>
          </a:r>
          <a:r>
            <a:rPr lang="en-US" altLang="ja-JP" sz="1000" b="0" i="0" strike="noStrike">
              <a:solidFill>
                <a:srgbClr val="000000"/>
              </a:solidFill>
              <a:latin typeface="ＭＳ Ｐゴシック"/>
              <a:ea typeface="ＭＳ Ｐゴシック"/>
            </a:rPr>
            <a:t>(H</a:t>
          </a:r>
          <a:r>
            <a:rPr lang="ja-JP" altLang="en-US" sz="1000" b="0" i="0" strike="noStrike">
              <a:solidFill>
                <a:srgbClr val="000000"/>
              </a:solidFill>
              <a:latin typeface="ＭＳ Ｐゴシック"/>
              <a:ea typeface="ＭＳ Ｐゴシック"/>
            </a:rPr>
            <a:t>４となるはずです</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a:t>
          </a:r>
        </a:p>
        <a:p>
          <a:pPr algn="l" rtl="0">
            <a:lnSpc>
              <a:spcPts val="1200"/>
            </a:lnSpc>
            <a:defRPr sz="1000"/>
          </a:pPr>
          <a:r>
            <a:rPr lang="ja-JP" altLang="en-US" sz="1000" b="0" i="0" strike="noStrike">
              <a:solidFill>
                <a:srgbClr val="000000"/>
              </a:solidFill>
              <a:latin typeface="ＭＳ Ｐゴシック"/>
              <a:ea typeface="ＭＳ Ｐゴシック"/>
            </a:rPr>
            <a:t>　　　　　検査範囲は，</a:t>
          </a:r>
          <a:r>
            <a:rPr lang="en-US" altLang="ja-JP" sz="1000" b="0" i="0" strike="noStrike">
              <a:solidFill>
                <a:srgbClr val="000000"/>
              </a:solidFill>
              <a:latin typeface="ＭＳ Ｐゴシック"/>
              <a:ea typeface="ＭＳ Ｐゴシック"/>
            </a:rPr>
            <a:t>19,24,28</a:t>
          </a:r>
          <a:r>
            <a:rPr lang="ja-JP" altLang="en-US" sz="1000" b="0" i="0" strike="noStrike">
              <a:solidFill>
                <a:srgbClr val="000000"/>
              </a:solidFill>
              <a:latin typeface="ＭＳ Ｐゴシック"/>
              <a:ea typeface="ＭＳ Ｐゴシック"/>
            </a:rPr>
            <a:t>の３つを範囲指定して，その</a:t>
          </a:r>
        </a:p>
        <a:p>
          <a:pPr algn="l" rtl="0">
            <a:lnSpc>
              <a:spcPts val="1200"/>
            </a:lnSpc>
            <a:defRPr sz="1000"/>
          </a:pPr>
          <a:r>
            <a:rPr lang="ja-JP" altLang="en-US" sz="1000" b="0" i="0" strike="noStrike">
              <a:solidFill>
                <a:srgbClr val="000000"/>
              </a:solidFill>
              <a:latin typeface="ＭＳ Ｐゴシック"/>
              <a:ea typeface="ＭＳ Ｐゴシック"/>
            </a:rPr>
            <a:t>　　　　　まま</a:t>
          </a:r>
          <a:r>
            <a:rPr lang="en-US" altLang="ja-JP" sz="1000" b="0" i="0" strike="noStrike">
              <a:solidFill>
                <a:srgbClr val="000000"/>
              </a:solidFill>
              <a:latin typeface="ＭＳ Ｐゴシック"/>
              <a:ea typeface="ＭＳ Ｐゴシック"/>
            </a:rPr>
            <a:t>F4</a:t>
          </a:r>
          <a:r>
            <a:rPr lang="ja-JP" altLang="en-US" sz="1000" b="0" i="0" strike="noStrike">
              <a:solidFill>
                <a:srgbClr val="000000"/>
              </a:solidFill>
              <a:latin typeface="ＭＳ Ｐゴシック"/>
              <a:ea typeface="ＭＳ Ｐゴシック"/>
            </a:rPr>
            <a:t>を押します</a:t>
          </a:r>
          <a:r>
            <a:rPr lang="en-US" altLang="ja-JP" sz="1000" b="0" i="0" strike="noStrike">
              <a:solidFill>
                <a:srgbClr val="000000"/>
              </a:solidFill>
              <a:latin typeface="ＭＳ Ｐゴシック"/>
              <a:ea typeface="ＭＳ Ｐゴシック"/>
            </a:rPr>
            <a:t>($k$3:$k$5</a:t>
          </a:r>
          <a:r>
            <a:rPr lang="ja-JP" altLang="en-US" sz="1000" b="0" i="0" strike="noStrike">
              <a:solidFill>
                <a:srgbClr val="000000"/>
              </a:solidFill>
              <a:latin typeface="ＭＳ Ｐゴシック"/>
              <a:ea typeface="ＭＳ Ｐゴシック"/>
            </a:rPr>
            <a:t>となります）。</a:t>
          </a:r>
        </a:p>
        <a:p>
          <a:pPr algn="l" rtl="0">
            <a:lnSpc>
              <a:spcPts val="1200"/>
            </a:lnSpc>
            <a:defRPr sz="1000"/>
          </a:pPr>
          <a:r>
            <a:rPr lang="ja-JP" altLang="en-US" sz="1000" b="0" i="0" strike="noStrike">
              <a:solidFill>
                <a:srgbClr val="000000"/>
              </a:solidFill>
              <a:latin typeface="ＭＳ Ｐゴシック"/>
              <a:ea typeface="ＭＳ Ｐゴシック"/>
            </a:rPr>
            <a:t>　　　　　対応範囲は，検査範囲の右隣りの</a:t>
          </a:r>
          <a:r>
            <a:rPr lang="en-US" altLang="ja-JP" sz="1000" b="0" i="0" strike="noStrike">
              <a:solidFill>
                <a:srgbClr val="000000"/>
              </a:solidFill>
              <a:latin typeface="ＭＳ Ｐゴシック"/>
              <a:ea typeface="ＭＳ Ｐゴシック"/>
            </a:rPr>
            <a:t>1,2,3</a:t>
          </a:r>
          <a:r>
            <a:rPr lang="ja-JP" altLang="en-US" sz="1000" b="0" i="0" strike="noStrike">
              <a:solidFill>
                <a:srgbClr val="000000"/>
              </a:solidFill>
              <a:latin typeface="ＭＳ Ｐゴシック"/>
              <a:ea typeface="ＭＳ Ｐゴシック"/>
            </a:rPr>
            <a:t>を範囲指定</a:t>
          </a:r>
        </a:p>
        <a:p>
          <a:pPr algn="l" rtl="0">
            <a:lnSpc>
              <a:spcPts val="1200"/>
            </a:lnSpc>
            <a:defRPr sz="1000"/>
          </a:pPr>
          <a:r>
            <a:rPr lang="ja-JP" altLang="en-US" sz="1000" b="0" i="0" strike="noStrike">
              <a:solidFill>
                <a:srgbClr val="000000"/>
              </a:solidFill>
              <a:latin typeface="ＭＳ Ｐゴシック"/>
              <a:ea typeface="ＭＳ Ｐゴシック"/>
            </a:rPr>
            <a:t>　　　　　して，やはり</a:t>
          </a:r>
          <a:r>
            <a:rPr lang="en-US" altLang="ja-JP" sz="1000" b="0" i="0" strike="noStrike">
              <a:solidFill>
                <a:srgbClr val="000000"/>
              </a:solidFill>
              <a:latin typeface="ＭＳ Ｐゴシック"/>
              <a:ea typeface="ＭＳ Ｐゴシック"/>
            </a:rPr>
            <a:t>F4</a:t>
          </a:r>
          <a:r>
            <a:rPr lang="ja-JP" altLang="en-US" sz="1000" b="0" i="0" strike="noStrike">
              <a:solidFill>
                <a:srgbClr val="000000"/>
              </a:solidFill>
              <a:latin typeface="ＭＳ Ｐゴシック"/>
              <a:ea typeface="ＭＳ Ｐゴシック"/>
            </a:rPr>
            <a:t>を押します</a:t>
          </a:r>
          <a:r>
            <a:rPr lang="en-US" altLang="ja-JP" sz="1000" b="0" i="0" strike="noStrike">
              <a:solidFill>
                <a:srgbClr val="000000"/>
              </a:solidFill>
              <a:latin typeface="ＭＳ Ｐゴシック"/>
              <a:ea typeface="ＭＳ Ｐゴシック"/>
            </a:rPr>
            <a:t>($L$3:$L$5</a:t>
          </a:r>
          <a:r>
            <a:rPr lang="ja-JP" altLang="en-US" sz="1000" b="0" i="0" strike="noStrike">
              <a:solidFill>
                <a:srgbClr val="000000"/>
              </a:solidFill>
              <a:latin typeface="ＭＳ Ｐゴシック"/>
              <a:ea typeface="ＭＳ Ｐゴシック"/>
            </a:rPr>
            <a:t>となります</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a:t>
          </a:r>
        </a:p>
        <a:p>
          <a:pPr algn="l" rtl="0">
            <a:lnSpc>
              <a:spcPts val="1200"/>
            </a:lnSpc>
            <a:defRPr sz="1000"/>
          </a:pPr>
          <a:r>
            <a:rPr lang="ja-JP" altLang="en-US" sz="1000" b="0" i="0" strike="noStrike">
              <a:solidFill>
                <a:srgbClr val="000000"/>
              </a:solidFill>
              <a:latin typeface="ＭＳ Ｐゴシック"/>
              <a:ea typeface="ＭＳ Ｐゴシック"/>
            </a:rPr>
            <a:t>手順６　</a:t>
          </a:r>
          <a:r>
            <a:rPr lang="en-US" altLang="ja-JP" sz="1000" b="0" i="0" strike="noStrike">
              <a:solidFill>
                <a:srgbClr val="000000"/>
              </a:solidFill>
              <a:latin typeface="ＭＳ Ｐゴシック"/>
              <a:ea typeface="ＭＳ Ｐゴシック"/>
            </a:rPr>
            <a:t>ok</a:t>
          </a:r>
          <a:r>
            <a:rPr lang="ja-JP" altLang="en-US" sz="1000" b="0" i="0" strike="noStrike">
              <a:solidFill>
                <a:srgbClr val="000000"/>
              </a:solidFill>
              <a:latin typeface="ＭＳ Ｐゴシック"/>
              <a:ea typeface="ＭＳ Ｐゴシック"/>
            </a:rPr>
            <a:t>を押すと，最初の</a:t>
          </a:r>
          <a:r>
            <a:rPr lang="en-US" altLang="ja-JP" sz="1000" b="0" i="0" strike="noStrike">
              <a:solidFill>
                <a:srgbClr val="000000"/>
              </a:solidFill>
              <a:latin typeface="ＭＳ Ｐゴシック"/>
              <a:ea typeface="ＭＳ Ｐゴシック"/>
            </a:rPr>
            <a:t>data</a:t>
          </a:r>
          <a:r>
            <a:rPr lang="ja-JP" altLang="en-US" sz="1000" b="0" i="0" strike="noStrike">
              <a:solidFill>
                <a:srgbClr val="000000"/>
              </a:solidFill>
              <a:latin typeface="ＭＳ Ｐゴシック"/>
              <a:ea typeface="ＭＳ Ｐゴシック"/>
            </a:rPr>
            <a:t>の</a:t>
          </a:r>
          <a:r>
            <a:rPr lang="en-US" altLang="ja-JP" sz="1000" b="0" i="0" strike="noStrike">
              <a:solidFill>
                <a:srgbClr val="000000"/>
              </a:solidFill>
              <a:latin typeface="ＭＳ Ｐゴシック"/>
              <a:ea typeface="ＭＳ Ｐゴシック"/>
            </a:rPr>
            <a:t>24</a:t>
          </a:r>
          <a:r>
            <a:rPr lang="ja-JP" altLang="en-US" sz="1000" b="0" i="0" strike="noStrike">
              <a:solidFill>
                <a:srgbClr val="000000"/>
              </a:solidFill>
              <a:latin typeface="ＭＳ Ｐゴシック"/>
              <a:ea typeface="ＭＳ Ｐゴシック"/>
            </a:rPr>
            <a:t>の右隣りが</a:t>
          </a:r>
          <a:r>
            <a:rPr lang="en-US" altLang="ja-JP" sz="1000" b="0" i="0" strike="noStrike">
              <a:solidFill>
                <a:srgbClr val="000000"/>
              </a:solidFill>
              <a:latin typeface="ＭＳ Ｐゴシック"/>
              <a:ea typeface="ＭＳ Ｐゴシック"/>
            </a:rPr>
            <a:t>2</a:t>
          </a:r>
          <a:r>
            <a:rPr lang="ja-JP" altLang="en-US" sz="1000" b="0" i="0" strike="noStrike">
              <a:solidFill>
                <a:srgbClr val="000000"/>
              </a:solidFill>
              <a:latin typeface="ＭＳ Ｐゴシック"/>
              <a:ea typeface="ＭＳ Ｐゴシック"/>
            </a:rPr>
            <a:t>となって</a:t>
          </a:r>
        </a:p>
        <a:p>
          <a:pPr algn="l" rtl="0">
            <a:lnSpc>
              <a:spcPts val="1200"/>
            </a:lnSpc>
            <a:defRPr sz="1000"/>
          </a:pPr>
          <a:r>
            <a:rPr lang="ja-JP" altLang="en-US" sz="1000" b="0" i="0" strike="noStrike">
              <a:solidFill>
                <a:srgbClr val="000000"/>
              </a:solidFill>
              <a:latin typeface="ＭＳ Ｐゴシック"/>
              <a:ea typeface="ＭＳ Ｐゴシック"/>
            </a:rPr>
            <a:t>　　　　　いるはずです。あとは，フィルハンドルで下まで</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copy</a:t>
          </a:r>
          <a:r>
            <a:rPr lang="ja-JP" altLang="en-US" sz="1000" b="0" i="0" strike="noStrike">
              <a:solidFill>
                <a:srgbClr val="000000"/>
              </a:solidFill>
              <a:latin typeface="ＭＳ Ｐゴシック"/>
              <a:ea typeface="ＭＳ Ｐゴシック"/>
            </a:rPr>
            <a:t>すると右例のようにできあがりです。</a:t>
          </a:r>
        </a:p>
        <a:p>
          <a:pPr algn="l" rtl="0">
            <a:lnSpc>
              <a:spcPts val="1200"/>
            </a:lnSpc>
            <a:defRPr sz="1000"/>
          </a:pPr>
          <a:r>
            <a:rPr lang="ja-JP" altLang="en-US" sz="1000" b="0" i="0" strike="noStrike">
              <a:solidFill>
                <a:srgbClr val="000000"/>
              </a:solidFill>
              <a:latin typeface="ＭＳ Ｐゴシック"/>
              <a:ea typeface="ＭＳ Ｐゴシック"/>
            </a:rPr>
            <a:t>手順７　必要に応じて並べ替えを行います。</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「検査範囲」や「対応範囲」は文字でも構いません。文字</a:t>
          </a:r>
        </a:p>
        <a:p>
          <a:pPr algn="l" rtl="0">
            <a:lnSpc>
              <a:spcPts val="1200"/>
            </a:lnSpc>
            <a:defRPr sz="1000"/>
          </a:pPr>
          <a:r>
            <a:rPr lang="ja-JP" altLang="en-US" sz="1000" b="0" i="0" strike="noStrike">
              <a:solidFill>
                <a:srgbClr val="000000"/>
              </a:solidFill>
              <a:latin typeface="ＭＳ Ｐゴシック"/>
              <a:ea typeface="ＭＳ Ｐゴシック"/>
            </a:rPr>
            <a:t>　で入力されている結果を数字に変えたり，その逆を行う</a:t>
          </a:r>
        </a:p>
        <a:p>
          <a:pPr algn="l" rtl="0">
            <a:lnSpc>
              <a:spcPts val="1200"/>
            </a:lnSpc>
            <a:defRPr sz="1000"/>
          </a:pPr>
          <a:r>
            <a:rPr lang="ja-JP" altLang="en-US" sz="1000" b="0" i="0" strike="noStrike">
              <a:solidFill>
                <a:srgbClr val="000000"/>
              </a:solidFill>
              <a:latin typeface="ＭＳ Ｐゴシック"/>
              <a:ea typeface="ＭＳ Ｐゴシック"/>
            </a:rPr>
            <a:t>　ようなときにも使うことが出来ます。</a:t>
          </a:r>
        </a:p>
        <a:p>
          <a:pPr algn="l" rtl="0">
            <a:defRPr sz="1000"/>
          </a:pPr>
          <a:r>
            <a:rPr lang="ja-JP" altLang="en-US" sz="1000" b="0" i="0" strike="noStrike">
              <a:solidFill>
                <a:srgbClr val="000000"/>
              </a:solidFill>
              <a:latin typeface="ＭＳ Ｐゴシック"/>
              <a:ea typeface="ＭＳ Ｐゴシック"/>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101600</xdr:colOff>
      <xdr:row>0</xdr:row>
      <xdr:rowOff>107949</xdr:rowOff>
    </xdr:from>
    <xdr:to>
      <xdr:col>5</xdr:col>
      <xdr:colOff>254000</xdr:colOff>
      <xdr:row>33</xdr:row>
      <xdr:rowOff>98424</xdr:rowOff>
    </xdr:to>
    <xdr:sp macro="" textlink="">
      <xdr:nvSpPr>
        <xdr:cNvPr id="5121" name="Text Box 1">
          <a:extLst>
            <a:ext uri="{FF2B5EF4-FFF2-40B4-BE49-F238E27FC236}">
              <a16:creationId xmlns:a16="http://schemas.microsoft.com/office/drawing/2014/main" id="{00000000-0008-0000-0200-000001140000}"/>
            </a:ext>
          </a:extLst>
        </xdr:cNvPr>
        <xdr:cNvSpPr txBox="1">
          <a:spLocks noChangeArrowheads="1"/>
        </xdr:cNvSpPr>
      </xdr:nvSpPr>
      <xdr:spPr bwMode="auto">
        <a:xfrm>
          <a:off x="114300" y="114299"/>
          <a:ext cx="3600450" cy="59912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strike="noStrike">
              <a:solidFill>
                <a:srgbClr val="000000"/>
              </a:solidFill>
              <a:latin typeface="ＭＳ Ｐゴシック"/>
              <a:ea typeface="ＭＳ Ｐゴシック"/>
            </a:rPr>
            <a:t>●課題１</a:t>
          </a:r>
        </a:p>
        <a:p>
          <a:pPr algn="l" rtl="0">
            <a:lnSpc>
              <a:spcPts val="1100"/>
            </a:lnSpc>
            <a:defRPr sz="1000"/>
          </a:pPr>
          <a:endParaRPr lang="ja-JP" altLang="en-US" sz="1000" b="0" i="0" strike="noStrike">
            <a:solidFill>
              <a:srgbClr val="000000"/>
            </a:solidFill>
            <a:latin typeface="ＭＳ Ｐゴシック"/>
            <a:ea typeface="ＭＳ Ｐゴシック"/>
          </a:endParaRPr>
        </a:p>
        <a:p>
          <a:pPr algn="l" rtl="0">
            <a:lnSpc>
              <a:spcPts val="1100"/>
            </a:lnSpc>
            <a:defRPr sz="1000"/>
          </a:pPr>
          <a:r>
            <a:rPr lang="ja-JP" altLang="en-US" sz="1000" b="0" i="0" strike="noStrike">
              <a:solidFill>
                <a:srgbClr val="000000"/>
              </a:solidFill>
              <a:latin typeface="ＭＳ Ｐゴシック"/>
              <a:ea typeface="ＭＳ Ｐゴシック"/>
            </a:rPr>
            <a:t>平均と標準偏差，</a:t>
          </a:r>
          <a:r>
            <a:rPr lang="en-US" altLang="ja-JP" sz="1000" b="0" i="0" strike="noStrike">
              <a:solidFill>
                <a:srgbClr val="000000"/>
              </a:solidFill>
              <a:latin typeface="ＭＳ Ｐゴシック"/>
              <a:ea typeface="ＭＳ Ｐゴシック"/>
            </a:rPr>
            <a:t>data</a:t>
          </a:r>
          <a:r>
            <a:rPr lang="ja-JP" altLang="en-US" sz="1000" b="0" i="0" strike="noStrike">
              <a:solidFill>
                <a:srgbClr val="000000"/>
              </a:solidFill>
              <a:latin typeface="ＭＳ Ｐゴシック"/>
              <a:ea typeface="ＭＳ Ｐゴシック"/>
            </a:rPr>
            <a:t>数、最大値、最小値などを関数を活用して求めます。</a:t>
          </a:r>
        </a:p>
        <a:p>
          <a:pPr algn="l" rtl="0">
            <a:lnSpc>
              <a:spcPts val="1100"/>
            </a:lnSpc>
            <a:defRPr sz="1000"/>
          </a:pPr>
          <a:endParaRPr lang="ja-JP" altLang="en-US" sz="1000" b="0" i="0" strike="noStrike">
            <a:solidFill>
              <a:srgbClr val="000000"/>
            </a:solidFill>
            <a:latin typeface="ＭＳ Ｐゴシック"/>
            <a:ea typeface="ＭＳ Ｐゴシック"/>
          </a:endParaRPr>
        </a:p>
        <a:p>
          <a:pPr algn="l" rtl="0">
            <a:lnSpc>
              <a:spcPts val="1100"/>
            </a:lnSpc>
            <a:defRPr sz="1000"/>
          </a:pPr>
          <a:r>
            <a:rPr lang="ja-JP" altLang="en-US" sz="1000" b="0" i="0" strike="noStrike">
              <a:solidFill>
                <a:srgbClr val="000000"/>
              </a:solidFill>
              <a:latin typeface="ＭＳ Ｐゴシック"/>
              <a:ea typeface="ＭＳ Ｐゴシック"/>
            </a:rPr>
            <a:t>手順１　</a:t>
          </a:r>
          <a:r>
            <a:rPr lang="en-US" altLang="ja-JP" sz="1000" b="0" i="0" strike="noStrike">
              <a:solidFill>
                <a:srgbClr val="000000"/>
              </a:solidFill>
              <a:latin typeface="ＭＳ Ｐゴシック"/>
              <a:ea typeface="ＭＳ Ｐゴシック"/>
            </a:rPr>
            <a:t>raw data</a:t>
          </a:r>
          <a:r>
            <a:rPr lang="ja-JP" altLang="en-US" sz="1000" b="0" i="0" strike="noStrike">
              <a:solidFill>
                <a:srgbClr val="000000"/>
              </a:solidFill>
              <a:latin typeface="ＭＳ Ｐゴシック"/>
              <a:ea typeface="ＭＳ Ｐゴシック"/>
            </a:rPr>
            <a:t>のストレス尺度、対人不安尺度１、対人不</a:t>
          </a:r>
        </a:p>
        <a:p>
          <a:pPr algn="l" rtl="0">
            <a:lnSpc>
              <a:spcPts val="1100"/>
            </a:lnSpc>
            <a:defRPr sz="1000"/>
          </a:pPr>
          <a:r>
            <a:rPr lang="ja-JP" altLang="en-US" sz="1000" b="0" i="0" strike="noStrike">
              <a:solidFill>
                <a:srgbClr val="000000"/>
              </a:solidFill>
              <a:latin typeface="ＭＳ Ｐゴシック"/>
              <a:ea typeface="ＭＳ Ｐゴシック"/>
            </a:rPr>
            <a:t>           安尺度２の３つの変数をコピーします。</a:t>
          </a:r>
        </a:p>
        <a:p>
          <a:pPr algn="l" rtl="0">
            <a:lnSpc>
              <a:spcPts val="1200"/>
            </a:lnSpc>
            <a:defRPr sz="1000"/>
          </a:pPr>
          <a:r>
            <a:rPr lang="ja-JP" altLang="en-US" sz="1000" b="0" i="0" strike="noStrike">
              <a:solidFill>
                <a:srgbClr val="000000"/>
              </a:solidFill>
              <a:latin typeface="ＭＳ Ｐゴシック"/>
              <a:ea typeface="ＭＳ Ｐゴシック"/>
            </a:rPr>
            <a:t>手順２　まず、</a:t>
          </a:r>
          <a:r>
            <a:rPr lang="en-US" altLang="ja-JP" sz="1000" b="0" i="0" strike="noStrike">
              <a:solidFill>
                <a:srgbClr val="000000"/>
              </a:solidFill>
              <a:latin typeface="ＭＳ Ｐゴシック"/>
              <a:ea typeface="ＭＳ Ｐゴシック"/>
            </a:rPr>
            <a:t>data</a:t>
          </a:r>
          <a:r>
            <a:rPr lang="ja-JP" altLang="en-US" sz="1000" b="0" i="0" strike="noStrike">
              <a:solidFill>
                <a:srgbClr val="000000"/>
              </a:solidFill>
              <a:latin typeface="ＭＳ Ｐゴシック"/>
              <a:ea typeface="ＭＳ Ｐゴシック"/>
            </a:rPr>
            <a:t>数を数えます。</a:t>
          </a:r>
          <a:r>
            <a:rPr lang="en-US" altLang="ja-JP" sz="1000" b="0" i="0" strike="noStrike">
              <a:solidFill>
                <a:srgbClr val="000000"/>
              </a:solidFill>
              <a:latin typeface="ＭＳ Ｐゴシック"/>
              <a:ea typeface="ＭＳ Ｐゴシック"/>
            </a:rPr>
            <a:t>Data</a:t>
          </a:r>
          <a:r>
            <a:rPr lang="ja-JP" altLang="en-US" sz="1000" b="0" i="0" strike="noStrike">
              <a:solidFill>
                <a:srgbClr val="000000"/>
              </a:solidFill>
              <a:latin typeface="ＭＳ Ｐゴシック"/>
              <a:ea typeface="ＭＳ Ｐゴシック"/>
            </a:rPr>
            <a:t>数の結果を表示した</a:t>
          </a:r>
        </a:p>
        <a:p>
          <a:pPr algn="l" rtl="0">
            <a:lnSpc>
              <a:spcPts val="1100"/>
            </a:lnSpc>
            <a:defRPr sz="1000"/>
          </a:pPr>
          <a:r>
            <a:rPr lang="ja-JP" altLang="en-US" sz="1000" b="0" i="0" strike="noStrike">
              <a:solidFill>
                <a:srgbClr val="000000"/>
              </a:solidFill>
              <a:latin typeface="ＭＳ Ｐゴシック"/>
              <a:ea typeface="ＭＳ Ｐゴシック"/>
            </a:rPr>
            <a:t>　　　　　いセル</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右例なら</a:t>
          </a:r>
          <a:r>
            <a:rPr lang="en-US" altLang="ja-JP" sz="1000" b="0" i="0" strike="noStrike">
              <a:solidFill>
                <a:srgbClr val="000000"/>
              </a:solidFill>
              <a:latin typeface="ＭＳ Ｐゴシック"/>
              <a:ea typeface="ＭＳ Ｐゴシック"/>
            </a:rPr>
            <a:t>H35)</a:t>
          </a:r>
          <a:r>
            <a:rPr lang="ja-JP" altLang="en-US" sz="1000" b="0" i="0" strike="noStrike">
              <a:solidFill>
                <a:srgbClr val="000000"/>
              </a:solidFill>
              <a:latin typeface="ＭＳ Ｐゴシック"/>
              <a:ea typeface="ＭＳ Ｐゴシック"/>
            </a:rPr>
            <a:t>をクリックし，その後，数式→</a:t>
          </a:r>
          <a:endParaRPr lang="en-US" altLang="ja-JP"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fx→</a:t>
          </a:r>
          <a:r>
            <a:rPr lang="ja-JP" altLang="en-US" sz="1000" b="0" i="0" strike="noStrike">
              <a:solidFill>
                <a:srgbClr val="000000"/>
              </a:solidFill>
              <a:latin typeface="ＭＳ Ｐゴシック"/>
              <a:ea typeface="ＭＳ Ｐゴシック"/>
            </a:rPr>
            <a:t>統計→</a:t>
          </a:r>
          <a:r>
            <a:rPr lang="en-US" altLang="ja-JP" sz="1000" b="0" i="0" strike="noStrike">
              <a:solidFill>
                <a:srgbClr val="000000"/>
              </a:solidFill>
              <a:latin typeface="ＭＳ Ｐゴシック"/>
              <a:ea typeface="ＭＳ Ｐゴシック"/>
            </a:rPr>
            <a:t>count</a:t>
          </a:r>
          <a:r>
            <a:rPr lang="ja-JP" altLang="en-US" sz="1000" b="0" i="0" strike="noStrike">
              <a:solidFill>
                <a:srgbClr val="000000"/>
              </a:solidFill>
              <a:latin typeface="ＭＳ Ｐゴシック"/>
              <a:ea typeface="ＭＳ Ｐゴシック"/>
            </a:rPr>
            <a:t>を選択します。そして，</a:t>
          </a:r>
          <a:r>
            <a:rPr lang="en-US" altLang="ja-JP" sz="1000" b="0" i="0" strike="noStrike">
              <a:solidFill>
                <a:srgbClr val="000000"/>
              </a:solidFill>
              <a:latin typeface="ＭＳ Ｐゴシック"/>
              <a:ea typeface="ＭＳ Ｐゴシック"/>
            </a:rPr>
            <a:t>data</a:t>
          </a:r>
          <a:r>
            <a:rPr lang="ja-JP" altLang="en-US" sz="1000" b="0" i="0" strike="noStrike">
              <a:solidFill>
                <a:srgbClr val="000000"/>
              </a:solidFill>
              <a:latin typeface="ＭＳ Ｐゴシック"/>
              <a:ea typeface="ＭＳ Ｐゴシック"/>
            </a:rPr>
            <a:t>数を</a:t>
          </a:r>
          <a:endParaRPr lang="en-US" altLang="ja-JP" sz="1000" b="0" i="0" strike="noStrike">
            <a:solidFill>
              <a:srgbClr val="000000"/>
            </a:solidFill>
            <a:latin typeface="ＭＳ Ｐゴシック"/>
            <a:ea typeface="ＭＳ Ｐゴシック"/>
          </a:endParaRPr>
        </a:p>
        <a:p>
          <a:pPr algn="l" rtl="0">
            <a:lnSpc>
              <a:spcPts val="1100"/>
            </a:lnSpc>
            <a:defRPr sz="1000"/>
          </a:pPr>
          <a:r>
            <a:rPr lang="ja-JP" altLang="en-US" sz="1000" b="0" i="0" strike="noStrike">
              <a:solidFill>
                <a:srgbClr val="000000"/>
              </a:solidFill>
              <a:latin typeface="ＭＳ Ｐゴシック"/>
              <a:ea typeface="ＭＳ Ｐゴシック"/>
            </a:rPr>
            <a:t>　　　　　数える</a:t>
          </a:r>
          <a:r>
            <a:rPr lang="en-US" altLang="ja-JP" sz="1000" b="0" i="0" strike="noStrike">
              <a:solidFill>
                <a:srgbClr val="000000"/>
              </a:solidFill>
              <a:latin typeface="ＭＳ Ｐゴシック"/>
              <a:ea typeface="ＭＳ Ｐゴシック"/>
            </a:rPr>
            <a:t>data</a:t>
          </a:r>
          <a:r>
            <a:rPr lang="ja-JP" altLang="en-US" sz="1000" b="0" i="0" strike="noStrike">
              <a:solidFill>
                <a:srgbClr val="000000"/>
              </a:solidFill>
              <a:latin typeface="ＭＳ Ｐゴシック"/>
              <a:ea typeface="ＭＳ Ｐゴシック"/>
            </a:rPr>
            <a:t>の範囲を指定します。指定したら</a:t>
          </a:r>
          <a:r>
            <a:rPr lang="en-US" altLang="ja-JP" sz="1000" b="0" i="0" strike="noStrike">
              <a:solidFill>
                <a:srgbClr val="000000"/>
              </a:solidFill>
              <a:latin typeface="ＭＳ Ｐゴシック"/>
              <a:ea typeface="ＭＳ Ｐゴシック"/>
            </a:rPr>
            <a:t>ok</a:t>
          </a:r>
          <a:r>
            <a:rPr lang="ja-JP" altLang="en-US" sz="1000" b="0" i="0" strike="noStrike">
              <a:solidFill>
                <a:srgbClr val="000000"/>
              </a:solidFill>
              <a:latin typeface="ＭＳ Ｐゴシック"/>
              <a:ea typeface="ＭＳ Ｐゴシック"/>
            </a:rPr>
            <a:t>を</a:t>
          </a:r>
          <a:endParaRPr lang="en-US" altLang="ja-JP"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　　　　　押しますと、</a:t>
          </a:r>
          <a:r>
            <a:rPr lang="en-US" altLang="ja-JP" sz="1000" b="0" i="0" strike="noStrike">
              <a:solidFill>
                <a:srgbClr val="000000"/>
              </a:solidFill>
              <a:latin typeface="ＭＳ Ｐゴシック"/>
              <a:ea typeface="ＭＳ Ｐゴシック"/>
            </a:rPr>
            <a:t>H35</a:t>
          </a:r>
          <a:r>
            <a:rPr lang="ja-JP" altLang="en-US" sz="1000" b="0" i="0" strike="noStrike">
              <a:solidFill>
                <a:srgbClr val="000000"/>
              </a:solidFill>
              <a:latin typeface="ＭＳ Ｐゴシック"/>
              <a:ea typeface="ＭＳ Ｐゴシック"/>
            </a:rPr>
            <a:t>の所に結果</a:t>
          </a:r>
          <a:r>
            <a:rPr lang="en-US" altLang="ja-JP" sz="1000" b="0" i="0" strike="noStrike">
              <a:solidFill>
                <a:srgbClr val="000000"/>
              </a:solidFill>
              <a:latin typeface="ＭＳ Ｐゴシック"/>
              <a:ea typeface="ＭＳ Ｐゴシック"/>
            </a:rPr>
            <a:t>(30)</a:t>
          </a:r>
          <a:r>
            <a:rPr lang="ja-JP" altLang="en-US" sz="1000" b="0" i="0" strike="noStrike">
              <a:solidFill>
                <a:srgbClr val="000000"/>
              </a:solidFill>
              <a:latin typeface="ＭＳ Ｐゴシック"/>
              <a:ea typeface="ＭＳ Ｐゴシック"/>
            </a:rPr>
            <a:t>が出ているはずです。</a:t>
          </a:r>
        </a:p>
        <a:p>
          <a:pPr algn="l" rtl="0">
            <a:lnSpc>
              <a:spcPts val="1100"/>
            </a:lnSpc>
            <a:defRPr sz="1000"/>
          </a:pPr>
          <a:r>
            <a:rPr lang="ja-JP" altLang="en-US" sz="1000" b="0" i="0" strike="noStrike">
              <a:solidFill>
                <a:srgbClr val="000000"/>
              </a:solidFill>
              <a:latin typeface="ＭＳ Ｐゴシック"/>
              <a:ea typeface="ＭＳ Ｐゴシック"/>
            </a:rPr>
            <a:t>手順３　次に、平均値を求めます。結果を</a:t>
          </a:r>
          <a:r>
            <a:rPr lang="en-US" altLang="ja-JP" sz="1000" b="0" i="0" strike="noStrike">
              <a:solidFill>
                <a:srgbClr val="000000"/>
              </a:solidFill>
              <a:latin typeface="ＭＳ Ｐゴシック"/>
              <a:ea typeface="ＭＳ Ｐゴシック"/>
            </a:rPr>
            <a:t>data</a:t>
          </a:r>
          <a:r>
            <a:rPr lang="ja-JP" altLang="en-US" sz="1000" b="0" i="0" strike="noStrike">
              <a:solidFill>
                <a:srgbClr val="000000"/>
              </a:solidFill>
              <a:latin typeface="ＭＳ Ｐゴシック"/>
              <a:ea typeface="ＭＳ Ｐゴシック"/>
            </a:rPr>
            <a:t>数の下に表</a:t>
          </a:r>
        </a:p>
        <a:p>
          <a:pPr algn="l" rtl="0">
            <a:lnSpc>
              <a:spcPts val="1100"/>
            </a:lnSpc>
            <a:defRPr sz="1000"/>
          </a:pPr>
          <a:r>
            <a:rPr lang="ja-JP" altLang="en-US" sz="1000" b="0" i="0" strike="noStrike">
              <a:solidFill>
                <a:srgbClr val="000000"/>
              </a:solidFill>
              <a:latin typeface="ＭＳ Ｐゴシック"/>
              <a:ea typeface="ＭＳ Ｐゴシック"/>
            </a:rPr>
            <a:t>　　　　　示しましょう。表示するセル</a:t>
          </a:r>
          <a:r>
            <a:rPr lang="en-US" altLang="ja-JP" sz="1000" b="0" i="0" strike="noStrike">
              <a:solidFill>
                <a:srgbClr val="000000"/>
              </a:solidFill>
              <a:latin typeface="ＭＳ Ｐゴシック"/>
              <a:ea typeface="ＭＳ Ｐゴシック"/>
            </a:rPr>
            <a:t>(H36)</a:t>
          </a:r>
          <a:r>
            <a:rPr lang="ja-JP" altLang="en-US" sz="1000" b="0" i="0" strike="noStrike">
              <a:solidFill>
                <a:srgbClr val="000000"/>
              </a:solidFill>
              <a:latin typeface="ＭＳ Ｐゴシック"/>
              <a:ea typeface="ＭＳ Ｐゴシック"/>
            </a:rPr>
            <a:t>をクリックし、その</a:t>
          </a:r>
        </a:p>
        <a:p>
          <a:pPr algn="l" rtl="0">
            <a:lnSpc>
              <a:spcPts val="1200"/>
            </a:lnSpc>
            <a:defRPr sz="1000"/>
          </a:pPr>
          <a:r>
            <a:rPr lang="ja-JP" altLang="en-US" sz="1000" b="0" i="0" strike="noStrike">
              <a:solidFill>
                <a:srgbClr val="000000"/>
              </a:solidFill>
              <a:latin typeface="ＭＳ Ｐゴシック"/>
              <a:ea typeface="ＭＳ Ｐゴシック"/>
            </a:rPr>
            <a:t>　　　　　後、数式→</a:t>
          </a:r>
          <a:r>
            <a:rPr lang="en-US" altLang="ja-JP" sz="1000" b="0" i="0" strike="noStrike">
              <a:solidFill>
                <a:srgbClr val="000000"/>
              </a:solidFill>
              <a:latin typeface="ＭＳ Ｐゴシック"/>
              <a:ea typeface="ＭＳ Ｐゴシック"/>
            </a:rPr>
            <a:t>fx→</a:t>
          </a:r>
          <a:r>
            <a:rPr lang="ja-JP" altLang="en-US" sz="1000" b="0" i="0" strike="noStrike">
              <a:solidFill>
                <a:srgbClr val="000000"/>
              </a:solidFill>
              <a:latin typeface="ＭＳ Ｐゴシック"/>
              <a:ea typeface="ＭＳ Ｐゴシック"/>
            </a:rPr>
            <a:t>統計→</a:t>
          </a:r>
          <a:r>
            <a:rPr lang="en-US" altLang="ja-JP" sz="1000" b="0" i="0" strike="noStrike">
              <a:solidFill>
                <a:srgbClr val="000000"/>
              </a:solidFill>
              <a:latin typeface="ＭＳ Ｐゴシック"/>
              <a:ea typeface="ＭＳ Ｐゴシック"/>
            </a:rPr>
            <a:t>average</a:t>
          </a:r>
          <a:r>
            <a:rPr lang="ja-JP" altLang="en-US" sz="1000" b="0" i="0" strike="noStrike">
              <a:solidFill>
                <a:srgbClr val="000000"/>
              </a:solidFill>
              <a:latin typeface="ＭＳ Ｐゴシック"/>
              <a:ea typeface="ＭＳ Ｐゴシック"/>
            </a:rPr>
            <a:t>を選択します。そし</a:t>
          </a:r>
          <a:endParaRPr lang="en-US" altLang="ja-JP" sz="1000" b="0" i="0" strike="noStrike">
            <a:solidFill>
              <a:srgbClr val="000000"/>
            </a:solidFill>
            <a:latin typeface="ＭＳ Ｐゴシック"/>
            <a:ea typeface="ＭＳ Ｐゴシック"/>
          </a:endParaRPr>
        </a:p>
        <a:p>
          <a:pPr algn="l" rtl="0">
            <a:lnSpc>
              <a:spcPts val="1100"/>
            </a:lnSpc>
            <a:defRPr sz="1000"/>
          </a:pPr>
          <a:r>
            <a:rPr lang="ja-JP" altLang="en-US" sz="1000" b="0" i="0" strike="noStrike">
              <a:solidFill>
                <a:srgbClr val="000000"/>
              </a:solidFill>
              <a:latin typeface="ＭＳ Ｐゴシック"/>
              <a:ea typeface="ＭＳ Ｐゴシック"/>
            </a:rPr>
            <a:t>　　　　　て、平均値を求める</a:t>
          </a:r>
          <a:r>
            <a:rPr lang="en-US" altLang="ja-JP" sz="1000" b="0" i="0" strike="noStrike">
              <a:solidFill>
                <a:srgbClr val="000000"/>
              </a:solidFill>
              <a:latin typeface="ＭＳ Ｐゴシック"/>
              <a:ea typeface="ＭＳ Ｐゴシック"/>
            </a:rPr>
            <a:t>data</a:t>
          </a:r>
          <a:r>
            <a:rPr lang="ja-JP" altLang="en-US" sz="1000" b="0" i="0" strike="noStrike">
              <a:solidFill>
                <a:srgbClr val="000000"/>
              </a:solidFill>
              <a:latin typeface="ＭＳ Ｐゴシック"/>
              <a:ea typeface="ＭＳ Ｐゴシック"/>
            </a:rPr>
            <a:t>の範囲を指定します。指</a:t>
          </a:r>
          <a:endParaRPr lang="en-US" altLang="ja-JP"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　　　　　定したら</a:t>
          </a:r>
          <a:r>
            <a:rPr lang="en-US" altLang="ja-JP" sz="1000" b="0" i="0" strike="noStrike">
              <a:solidFill>
                <a:srgbClr val="000000"/>
              </a:solidFill>
              <a:latin typeface="ＭＳ Ｐゴシック"/>
              <a:ea typeface="ＭＳ Ｐゴシック"/>
            </a:rPr>
            <a:t>ok</a:t>
          </a:r>
          <a:r>
            <a:rPr lang="ja-JP" altLang="en-US" sz="1000" b="0" i="0" strike="noStrike">
              <a:solidFill>
                <a:srgbClr val="000000"/>
              </a:solidFill>
              <a:latin typeface="ＭＳ Ｐゴシック"/>
              <a:ea typeface="ＭＳ Ｐゴシック"/>
            </a:rPr>
            <a:t>を押しますと、</a:t>
          </a:r>
          <a:r>
            <a:rPr lang="en-US" altLang="ja-JP" sz="1000" b="0" i="0" strike="noStrike">
              <a:solidFill>
                <a:srgbClr val="000000"/>
              </a:solidFill>
              <a:latin typeface="ＭＳ Ｐゴシック"/>
              <a:ea typeface="ＭＳ Ｐゴシック"/>
            </a:rPr>
            <a:t>H36</a:t>
          </a:r>
          <a:r>
            <a:rPr lang="ja-JP" altLang="en-US" sz="1000" b="0" i="0" strike="noStrike">
              <a:solidFill>
                <a:srgbClr val="000000"/>
              </a:solidFill>
              <a:latin typeface="ＭＳ Ｐゴシック"/>
              <a:ea typeface="ＭＳ Ｐゴシック"/>
            </a:rPr>
            <a:t>の所に結果</a:t>
          </a:r>
          <a:r>
            <a:rPr lang="en-US" altLang="ja-JP" sz="1000" b="0" i="0" strike="noStrike">
              <a:solidFill>
                <a:srgbClr val="000000"/>
              </a:solidFill>
              <a:latin typeface="ＭＳ Ｐゴシック"/>
              <a:ea typeface="ＭＳ Ｐゴシック"/>
            </a:rPr>
            <a:t>(13.93333)</a:t>
          </a:r>
        </a:p>
        <a:p>
          <a:pPr algn="l" rtl="0">
            <a:lnSpc>
              <a:spcPts val="1100"/>
            </a:lnSpc>
            <a:defRPr sz="1000"/>
          </a:pPr>
          <a:r>
            <a:rPr lang="ja-JP" altLang="en-US" sz="1000" b="0" i="0" strike="noStrike">
              <a:solidFill>
                <a:srgbClr val="000000"/>
              </a:solidFill>
              <a:latin typeface="ＭＳ Ｐゴシック"/>
              <a:ea typeface="ＭＳ Ｐゴシック"/>
            </a:rPr>
            <a:t>　　　　　が出ているはずです。</a:t>
          </a:r>
        </a:p>
        <a:p>
          <a:pPr algn="l" rtl="0">
            <a:lnSpc>
              <a:spcPts val="1200"/>
            </a:lnSpc>
            <a:defRPr sz="1000"/>
          </a:pPr>
          <a:r>
            <a:rPr lang="ja-JP" altLang="en-US" sz="1000" b="0" i="0" strike="noStrike">
              <a:solidFill>
                <a:srgbClr val="000000"/>
              </a:solidFill>
              <a:latin typeface="ＭＳ Ｐゴシック"/>
              <a:ea typeface="ＭＳ Ｐゴシック"/>
            </a:rPr>
            <a:t>手順４　同じ手順で、標準偏差</a:t>
          </a:r>
          <a:r>
            <a:rPr lang="en-US" altLang="ja-JP" sz="1000" b="0" i="0" strike="noStrike">
              <a:solidFill>
                <a:srgbClr val="000000"/>
              </a:solidFill>
              <a:latin typeface="ＭＳ Ｐゴシック"/>
              <a:ea typeface="ＭＳ Ｐゴシック"/>
            </a:rPr>
            <a:t>(SD)</a:t>
          </a:r>
          <a:r>
            <a:rPr lang="ja-JP" altLang="en-US" sz="1000" b="0" i="0" strike="noStrike">
              <a:solidFill>
                <a:srgbClr val="000000"/>
              </a:solidFill>
              <a:latin typeface="ＭＳ Ｐゴシック"/>
              <a:ea typeface="ＭＳ Ｐゴシック"/>
            </a:rPr>
            <a:t>、最大値、最小値を求</a:t>
          </a:r>
        </a:p>
        <a:p>
          <a:pPr algn="l" rtl="0">
            <a:lnSpc>
              <a:spcPts val="1100"/>
            </a:lnSpc>
            <a:defRPr sz="1000"/>
          </a:pPr>
          <a:r>
            <a:rPr lang="ja-JP" altLang="en-US" sz="1000" b="0" i="0" strike="noStrike">
              <a:solidFill>
                <a:srgbClr val="000000"/>
              </a:solidFill>
              <a:latin typeface="ＭＳ Ｐゴシック"/>
              <a:ea typeface="ＭＳ Ｐゴシック"/>
            </a:rPr>
            <a:t>　　　　　めましょう。</a:t>
          </a:r>
          <a:r>
            <a:rPr lang="en-US" altLang="ja-JP" sz="1000" b="0" i="0" strike="noStrike">
              <a:solidFill>
                <a:srgbClr val="000000"/>
              </a:solidFill>
              <a:latin typeface="ＭＳ Ｐゴシック"/>
              <a:ea typeface="ＭＳ Ｐゴシック"/>
            </a:rPr>
            <a:t>SD</a:t>
          </a:r>
          <a:r>
            <a:rPr lang="ja-JP" altLang="en-US" sz="1000" b="0" i="0" strike="noStrike">
              <a:solidFill>
                <a:srgbClr val="000000"/>
              </a:solidFill>
              <a:latin typeface="ＭＳ Ｐゴシック"/>
              <a:ea typeface="ＭＳ Ｐゴシック"/>
            </a:rPr>
            <a:t>を求める関数は</a:t>
          </a:r>
          <a:r>
            <a:rPr lang="en-US" altLang="ja-JP" sz="1000" b="0" i="0" strike="noStrike">
              <a:solidFill>
                <a:srgbClr val="000000"/>
              </a:solidFill>
              <a:latin typeface="ＭＳ Ｐゴシック"/>
              <a:ea typeface="ＭＳ Ｐゴシック"/>
            </a:rPr>
            <a:t>stdev</a:t>
          </a:r>
          <a:r>
            <a:rPr lang="ja-JP" altLang="en-US" sz="1000" b="0" i="0" strike="noStrike">
              <a:solidFill>
                <a:srgbClr val="000000"/>
              </a:solidFill>
              <a:latin typeface="ＭＳ Ｐゴシック"/>
              <a:ea typeface="ＭＳ Ｐゴシック"/>
            </a:rPr>
            <a:t>、最大値を求</a:t>
          </a:r>
        </a:p>
        <a:p>
          <a:pPr algn="l" rtl="0">
            <a:lnSpc>
              <a:spcPts val="1200"/>
            </a:lnSpc>
            <a:defRPr sz="1000"/>
          </a:pPr>
          <a:r>
            <a:rPr lang="ja-JP" altLang="en-US" sz="1000" b="0" i="0" strike="noStrike">
              <a:solidFill>
                <a:srgbClr val="000000"/>
              </a:solidFill>
              <a:latin typeface="ＭＳ Ｐゴシック"/>
              <a:ea typeface="ＭＳ Ｐゴシック"/>
            </a:rPr>
            <a:t>　　　　　める関数は</a:t>
          </a:r>
          <a:r>
            <a:rPr lang="en-US" altLang="ja-JP" sz="1000" b="0" i="0" strike="noStrike">
              <a:solidFill>
                <a:srgbClr val="000000"/>
              </a:solidFill>
              <a:latin typeface="ＭＳ Ｐゴシック"/>
              <a:ea typeface="ＭＳ Ｐゴシック"/>
            </a:rPr>
            <a:t>max</a:t>
          </a:r>
          <a:r>
            <a:rPr lang="ja-JP" altLang="en-US" sz="1000" b="0" i="0" strike="noStrike">
              <a:solidFill>
                <a:srgbClr val="000000"/>
              </a:solidFill>
              <a:latin typeface="ＭＳ Ｐゴシック"/>
              <a:ea typeface="ＭＳ Ｐゴシック"/>
            </a:rPr>
            <a:t>、最小値は</a:t>
          </a:r>
          <a:r>
            <a:rPr lang="en-US" altLang="ja-JP" sz="1000" b="0" i="0" strike="noStrike">
              <a:solidFill>
                <a:srgbClr val="000000"/>
              </a:solidFill>
              <a:latin typeface="ＭＳ Ｐゴシック"/>
              <a:ea typeface="ＭＳ Ｐゴシック"/>
            </a:rPr>
            <a:t>min</a:t>
          </a:r>
          <a:r>
            <a:rPr lang="ja-JP" altLang="en-US" sz="1000" b="0" i="0" strike="noStrike">
              <a:solidFill>
                <a:srgbClr val="000000"/>
              </a:solidFill>
              <a:latin typeface="ＭＳ Ｐゴシック"/>
              <a:ea typeface="ＭＳ Ｐゴシック"/>
            </a:rPr>
            <a:t>です。使い方は平均</a:t>
          </a:r>
        </a:p>
        <a:p>
          <a:pPr algn="l" rtl="0">
            <a:lnSpc>
              <a:spcPts val="1100"/>
            </a:lnSpc>
            <a:defRPr sz="1000"/>
          </a:pPr>
          <a:r>
            <a:rPr lang="ja-JP" altLang="en-US" sz="1000" b="0" i="0" strike="noStrike">
              <a:solidFill>
                <a:srgbClr val="000000"/>
              </a:solidFill>
              <a:latin typeface="ＭＳ Ｐゴシック"/>
              <a:ea typeface="ＭＳ Ｐゴシック"/>
            </a:rPr>
            <a:t>　　　　　値と全く同じです。右例のような結果になるはずで　</a:t>
          </a:r>
        </a:p>
        <a:p>
          <a:pPr algn="l" rtl="0">
            <a:lnSpc>
              <a:spcPts val="1200"/>
            </a:lnSpc>
            <a:defRPr sz="1000"/>
          </a:pPr>
          <a:r>
            <a:rPr lang="ja-JP" altLang="en-US" sz="1000" b="0" i="0" strike="noStrike">
              <a:solidFill>
                <a:srgbClr val="000000"/>
              </a:solidFill>
              <a:latin typeface="ＭＳ Ｐゴシック"/>
              <a:ea typeface="ＭＳ Ｐゴシック"/>
            </a:rPr>
            <a:t>　　　　　す。</a:t>
          </a:r>
        </a:p>
        <a:p>
          <a:pPr algn="l" rtl="0">
            <a:lnSpc>
              <a:spcPts val="1100"/>
            </a:lnSpc>
            <a:defRPr sz="1000"/>
          </a:pPr>
          <a:r>
            <a:rPr lang="ja-JP" altLang="en-US" sz="1000" b="0" i="0" strike="noStrike">
              <a:solidFill>
                <a:srgbClr val="000000"/>
              </a:solidFill>
              <a:latin typeface="ＭＳ Ｐゴシック"/>
              <a:ea typeface="ＭＳ Ｐゴシック"/>
            </a:rPr>
            <a:t>手順５　次に、対人不安尺度１と２も計算します。計算は、</a:t>
          </a:r>
        </a:p>
        <a:p>
          <a:pPr algn="l" rtl="0">
            <a:lnSpc>
              <a:spcPts val="1200"/>
            </a:lnSpc>
            <a:defRPr sz="1000"/>
          </a:pPr>
          <a:r>
            <a:rPr lang="ja-JP" altLang="en-US" sz="1000" b="0" i="0" strike="noStrike">
              <a:solidFill>
                <a:srgbClr val="000000"/>
              </a:solidFill>
              <a:latin typeface="ＭＳ Ｐゴシック"/>
              <a:ea typeface="ＭＳ Ｐゴシック"/>
            </a:rPr>
            <a:t>　　　　　同じことを繰り返す必要はありません。便利な機能　　</a:t>
          </a:r>
        </a:p>
        <a:p>
          <a:pPr algn="l" rtl="0">
            <a:lnSpc>
              <a:spcPts val="1100"/>
            </a:lnSpc>
            <a:defRPr sz="1000"/>
          </a:pPr>
          <a:r>
            <a:rPr lang="ja-JP" altLang="en-US" sz="1000" b="0" i="0" strike="noStrike">
              <a:solidFill>
                <a:srgbClr val="000000"/>
              </a:solidFill>
              <a:latin typeface="ＭＳ Ｐゴシック"/>
              <a:ea typeface="ＭＳ Ｐゴシック"/>
            </a:rPr>
            <a:t>　　　　　があります。</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data</a:t>
          </a:r>
          <a:r>
            <a:rPr lang="ja-JP" altLang="en-US" sz="1000" b="0" i="0" strike="noStrike">
              <a:solidFill>
                <a:srgbClr val="000000"/>
              </a:solidFill>
              <a:latin typeface="ＭＳ Ｐゴシック"/>
              <a:ea typeface="ＭＳ Ｐゴシック"/>
            </a:rPr>
            <a:t>数の結果から最小値の結果までを範囲指定し</a:t>
          </a:r>
        </a:p>
        <a:p>
          <a:pPr algn="l" rtl="0">
            <a:lnSpc>
              <a:spcPts val="1100"/>
            </a:lnSpc>
            <a:defRPr sz="1000"/>
          </a:pPr>
          <a:r>
            <a:rPr lang="ja-JP" altLang="en-US" sz="1000" b="0" i="0" strike="noStrike">
              <a:solidFill>
                <a:srgbClr val="000000"/>
              </a:solidFill>
              <a:latin typeface="ＭＳ Ｐゴシック"/>
              <a:ea typeface="ＭＳ Ｐゴシック"/>
            </a:rPr>
            <a:t>　　　　　ます。右例では</a:t>
          </a:r>
          <a:r>
            <a:rPr lang="en-US" altLang="ja-JP" sz="1000" b="0" i="0" strike="noStrike">
              <a:solidFill>
                <a:srgbClr val="000000"/>
              </a:solidFill>
              <a:latin typeface="ＭＳ Ｐゴシック"/>
              <a:ea typeface="ＭＳ Ｐゴシック"/>
            </a:rPr>
            <a:t>H35</a:t>
          </a:r>
          <a:r>
            <a:rPr lang="ja-JP" altLang="en-US" sz="1000" b="0" i="0" strike="noStrike">
              <a:solidFill>
                <a:srgbClr val="000000"/>
              </a:solidFill>
              <a:latin typeface="ＭＳ Ｐゴシック"/>
              <a:ea typeface="ＭＳ Ｐゴシック"/>
            </a:rPr>
            <a:t>から</a:t>
          </a:r>
          <a:r>
            <a:rPr lang="en-US" altLang="ja-JP" sz="1000" b="0" i="0" strike="noStrike">
              <a:solidFill>
                <a:srgbClr val="000000"/>
              </a:solidFill>
              <a:latin typeface="ＭＳ Ｐゴシック"/>
              <a:ea typeface="ＭＳ Ｐゴシック"/>
            </a:rPr>
            <a:t>H39</a:t>
          </a:r>
          <a:r>
            <a:rPr lang="ja-JP" altLang="en-US" sz="1000" b="0" i="0" strike="noStrike">
              <a:solidFill>
                <a:srgbClr val="000000"/>
              </a:solidFill>
              <a:latin typeface="ＭＳ Ｐゴシック"/>
              <a:ea typeface="ＭＳ Ｐゴシック"/>
            </a:rPr>
            <a:t>までです。</a:t>
          </a:r>
        </a:p>
        <a:p>
          <a:pPr algn="l" rtl="0">
            <a:lnSpc>
              <a:spcPts val="1200"/>
            </a:lnSpc>
            <a:defRPr sz="1000"/>
          </a:pPr>
          <a:r>
            <a:rPr lang="ja-JP" altLang="en-US" sz="1000" b="0" i="0" strike="noStrike">
              <a:solidFill>
                <a:srgbClr val="000000"/>
              </a:solidFill>
              <a:latin typeface="ＭＳ Ｐゴシック"/>
              <a:ea typeface="ＭＳ Ｐゴシック"/>
            </a:rPr>
            <a:t>手順６　指定した範囲は太線で囲まれています。太線上の</a:t>
          </a:r>
        </a:p>
        <a:p>
          <a:pPr algn="l" rtl="0">
            <a:lnSpc>
              <a:spcPts val="1100"/>
            </a:lnSpc>
            <a:defRPr sz="1000"/>
          </a:pPr>
          <a:r>
            <a:rPr lang="ja-JP" altLang="en-US" sz="1000" b="0" i="0" strike="noStrike">
              <a:solidFill>
                <a:srgbClr val="000000"/>
              </a:solidFill>
              <a:latin typeface="ＭＳ Ｐゴシック"/>
              <a:ea typeface="ＭＳ Ｐゴシック"/>
            </a:rPr>
            <a:t>　　　　　右下に■マークがあります（フィルハンドルといい</a:t>
          </a:r>
        </a:p>
        <a:p>
          <a:pPr algn="l" rtl="0">
            <a:lnSpc>
              <a:spcPts val="1200"/>
            </a:lnSpc>
            <a:defRPr sz="1000"/>
          </a:pPr>
          <a:r>
            <a:rPr lang="ja-JP" altLang="en-US" sz="1000" b="0" i="0" strike="noStrike">
              <a:solidFill>
                <a:srgbClr val="000000"/>
              </a:solidFill>
              <a:latin typeface="ＭＳ Ｐゴシック"/>
              <a:ea typeface="ＭＳ Ｐゴシック"/>
            </a:rPr>
            <a:t>　　　　　ます）。</a:t>
          </a:r>
        </a:p>
        <a:p>
          <a:pPr algn="l" rtl="0">
            <a:lnSpc>
              <a:spcPts val="1100"/>
            </a:lnSpc>
            <a:defRPr sz="1000"/>
          </a:pPr>
          <a:r>
            <a:rPr lang="ja-JP" altLang="en-US" sz="1000" b="0" i="0" strike="noStrike">
              <a:solidFill>
                <a:srgbClr val="000000"/>
              </a:solidFill>
              <a:latin typeface="ＭＳ Ｐゴシック"/>
              <a:ea typeface="ＭＳ Ｐゴシック"/>
            </a:rPr>
            <a:t>　　　　　このフィルハンドルを左クリックしたまま右へ２列分　　　</a:t>
          </a:r>
        </a:p>
        <a:p>
          <a:pPr algn="l" rtl="0">
            <a:lnSpc>
              <a:spcPts val="1200"/>
            </a:lnSpc>
            <a:defRPr sz="1000"/>
          </a:pPr>
          <a:r>
            <a:rPr lang="ja-JP" altLang="en-US" sz="1000" b="0" i="0" strike="noStrike">
              <a:solidFill>
                <a:srgbClr val="000000"/>
              </a:solidFill>
              <a:latin typeface="ＭＳ Ｐゴシック"/>
              <a:ea typeface="ＭＳ Ｐゴシック"/>
            </a:rPr>
            <a:t>　　　　　だけずらします（ドラッグといいます）。コピーをした</a:t>
          </a:r>
        </a:p>
        <a:p>
          <a:pPr algn="l" rtl="0">
            <a:lnSpc>
              <a:spcPts val="1100"/>
            </a:lnSpc>
            <a:defRPr sz="1000"/>
          </a:pPr>
          <a:r>
            <a:rPr lang="ja-JP" altLang="en-US" sz="1000" b="0" i="0" strike="noStrike">
              <a:solidFill>
                <a:srgbClr val="000000"/>
              </a:solidFill>
              <a:latin typeface="ＭＳ Ｐゴシック"/>
              <a:ea typeface="ＭＳ Ｐゴシック"/>
            </a:rPr>
            <a:t>　　　　　ことになります。</a:t>
          </a:r>
        </a:p>
        <a:p>
          <a:pPr algn="l" rtl="0">
            <a:lnSpc>
              <a:spcPts val="1200"/>
            </a:lnSpc>
            <a:defRPr sz="1000"/>
          </a:pPr>
          <a:r>
            <a:rPr lang="ja-JP" altLang="en-US" sz="1000" b="0" i="0" strike="noStrike">
              <a:solidFill>
                <a:srgbClr val="000000"/>
              </a:solidFill>
              <a:latin typeface="ＭＳ Ｐゴシック"/>
              <a:ea typeface="ＭＳ Ｐゴシック"/>
            </a:rPr>
            <a:t>　　　　　左クリックを離すと、対人不安尺度の所にも結果が</a:t>
          </a:r>
        </a:p>
        <a:p>
          <a:pPr algn="l" rtl="0">
            <a:lnSpc>
              <a:spcPts val="1100"/>
            </a:lnSpc>
            <a:defRPr sz="1000"/>
          </a:pPr>
          <a:r>
            <a:rPr lang="ja-JP" altLang="en-US" sz="1000" b="0" i="0" strike="noStrike">
              <a:solidFill>
                <a:srgbClr val="000000"/>
              </a:solidFill>
              <a:latin typeface="ＭＳ Ｐゴシック"/>
              <a:ea typeface="ＭＳ Ｐゴシック"/>
            </a:rPr>
            <a:t>　　　　　表示されているはずです。</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100"/>
            </a:lnSpc>
            <a:defRPr sz="1000"/>
          </a:pPr>
          <a:endParaRPr lang="ja-JP" altLang="en-US" sz="1000" b="0" i="0" strike="noStrike">
            <a:solidFill>
              <a:srgbClr val="000000"/>
            </a:solidFill>
            <a:latin typeface="ＭＳ Ｐゴシック"/>
            <a:ea typeface="ＭＳ Ｐゴシック"/>
          </a:endParaRPr>
        </a:p>
        <a:p>
          <a:pPr algn="l" rtl="0">
            <a:lnSpc>
              <a:spcPts val="1100"/>
            </a:lnSpc>
            <a:defRPr sz="1000"/>
          </a:pPr>
          <a:endParaRPr lang="ja-JP" altLang="en-US" sz="1000" b="0" i="0" strike="noStrike">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120650</xdr:colOff>
      <xdr:row>0</xdr:row>
      <xdr:rowOff>107950</xdr:rowOff>
    </xdr:from>
    <xdr:to>
      <xdr:col>5</xdr:col>
      <xdr:colOff>295300</xdr:colOff>
      <xdr:row>22</xdr:row>
      <xdr:rowOff>117475</xdr:rowOff>
    </xdr:to>
    <xdr:sp macro="" textlink="">
      <xdr:nvSpPr>
        <xdr:cNvPr id="3081" name="Text Box 9">
          <a:extLst>
            <a:ext uri="{FF2B5EF4-FFF2-40B4-BE49-F238E27FC236}">
              <a16:creationId xmlns:a16="http://schemas.microsoft.com/office/drawing/2014/main" id="{00000000-0008-0000-0300-0000090C0000}"/>
            </a:ext>
          </a:extLst>
        </xdr:cNvPr>
        <xdr:cNvSpPr txBox="1">
          <a:spLocks noChangeArrowheads="1"/>
        </xdr:cNvSpPr>
      </xdr:nvSpPr>
      <xdr:spPr bwMode="auto">
        <a:xfrm>
          <a:off x="133350" y="114300"/>
          <a:ext cx="3629025" cy="41243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000000"/>
              </a:solidFill>
              <a:latin typeface="ＭＳ Ｐゴシック"/>
              <a:ea typeface="ＭＳ Ｐゴシック"/>
            </a:rPr>
            <a:t>●課題３</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　計算式を作って計算し，結果を表示します。</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手順１　</a:t>
          </a:r>
          <a:r>
            <a:rPr lang="en-US" altLang="ja-JP" sz="1000" b="0" i="0" strike="noStrike">
              <a:solidFill>
                <a:srgbClr val="000000"/>
              </a:solidFill>
              <a:latin typeface="ＭＳ Ｐゴシック"/>
              <a:ea typeface="ＭＳ Ｐゴシック"/>
            </a:rPr>
            <a:t>raw data</a:t>
          </a:r>
          <a:r>
            <a:rPr lang="ja-JP" altLang="en-US" sz="1000" b="0" i="0" strike="noStrike">
              <a:solidFill>
                <a:srgbClr val="000000"/>
              </a:solidFill>
              <a:latin typeface="ＭＳ Ｐゴシック"/>
              <a:ea typeface="ＭＳ Ｐゴシック"/>
            </a:rPr>
            <a:t>から対人不安傾向尺度１と２の２つの変</a:t>
          </a:r>
        </a:p>
        <a:p>
          <a:pPr algn="l" rtl="0">
            <a:lnSpc>
              <a:spcPts val="1200"/>
            </a:lnSpc>
            <a:defRPr sz="1000"/>
          </a:pPr>
          <a:r>
            <a:rPr lang="ja-JP" altLang="en-US" sz="1000" b="0" i="0" strike="noStrike">
              <a:solidFill>
                <a:srgbClr val="000000"/>
              </a:solidFill>
              <a:latin typeface="ＭＳ Ｐゴシック"/>
              <a:ea typeface="ＭＳ Ｐゴシック"/>
            </a:rPr>
            <a:t>　　　　　数をコピーします。</a:t>
          </a:r>
        </a:p>
        <a:p>
          <a:pPr algn="l" rtl="0">
            <a:lnSpc>
              <a:spcPts val="1200"/>
            </a:lnSpc>
            <a:defRPr sz="1000"/>
          </a:pPr>
          <a:r>
            <a:rPr lang="ja-JP" altLang="en-US" sz="1000" b="0" i="0" strike="noStrike">
              <a:solidFill>
                <a:srgbClr val="000000"/>
              </a:solidFill>
              <a:latin typeface="ＭＳ Ｐゴシック"/>
              <a:ea typeface="ＭＳ Ｐゴシック"/>
            </a:rPr>
            <a:t>手順２　いま，対人不安傾向尺度１の得点を半分にし、傾</a:t>
          </a:r>
        </a:p>
        <a:p>
          <a:pPr algn="l" rtl="0">
            <a:lnSpc>
              <a:spcPts val="1200"/>
            </a:lnSpc>
            <a:defRPr sz="1000"/>
          </a:pPr>
          <a:r>
            <a:rPr lang="ja-JP" altLang="en-US" sz="1000" b="0" i="0" strike="noStrike">
              <a:solidFill>
                <a:srgbClr val="000000"/>
              </a:solidFill>
              <a:latin typeface="ＭＳ Ｐゴシック"/>
              <a:ea typeface="ＭＳ Ｐゴシック"/>
            </a:rPr>
            <a:t>　　　　　向尺度２の得点を</a:t>
          </a:r>
          <a:r>
            <a:rPr lang="en-US" altLang="ja-JP" sz="1000" b="0" i="0" strike="noStrike">
              <a:solidFill>
                <a:srgbClr val="000000"/>
              </a:solidFill>
              <a:latin typeface="ＭＳ Ｐゴシック"/>
              <a:ea typeface="ＭＳ Ｐゴシック"/>
            </a:rPr>
            <a:t>1.5</a:t>
          </a:r>
          <a:r>
            <a:rPr lang="ja-JP" altLang="en-US" sz="1000" b="0" i="0" strike="noStrike">
              <a:solidFill>
                <a:srgbClr val="000000"/>
              </a:solidFill>
              <a:latin typeface="ＭＳ Ｐゴシック"/>
              <a:ea typeface="ＭＳ Ｐゴシック"/>
            </a:rPr>
            <a:t>倍して合計した得点（合成得　　　　</a:t>
          </a:r>
        </a:p>
        <a:p>
          <a:pPr algn="l" rtl="0">
            <a:lnSpc>
              <a:spcPts val="1200"/>
            </a:lnSpc>
            <a:defRPr sz="1000"/>
          </a:pPr>
          <a:r>
            <a:rPr lang="ja-JP" altLang="en-US" sz="1000" b="0" i="0" strike="noStrike">
              <a:solidFill>
                <a:srgbClr val="000000"/>
              </a:solidFill>
              <a:latin typeface="ＭＳ Ｐゴシック"/>
              <a:ea typeface="ＭＳ Ｐゴシック"/>
            </a:rPr>
            <a:t>　　　　　点）を作るとしましょう。合成得点は、右表の右側の　　</a:t>
          </a:r>
        </a:p>
        <a:p>
          <a:pPr algn="l" rtl="0">
            <a:lnSpc>
              <a:spcPts val="1200"/>
            </a:lnSpc>
            <a:defRPr sz="1000"/>
          </a:pPr>
          <a:r>
            <a:rPr lang="ja-JP" altLang="en-US" sz="1000" b="0" i="0" strike="noStrike">
              <a:solidFill>
                <a:srgbClr val="000000"/>
              </a:solidFill>
              <a:latin typeface="ＭＳ Ｐゴシック"/>
              <a:ea typeface="ＭＳ Ｐゴシック"/>
            </a:rPr>
            <a:t>　　　　　列に表示します。</a:t>
          </a:r>
        </a:p>
        <a:p>
          <a:pPr algn="l" rtl="0">
            <a:lnSpc>
              <a:spcPts val="1200"/>
            </a:lnSpc>
            <a:defRPr sz="1000"/>
          </a:pPr>
          <a:r>
            <a:rPr lang="ja-JP" altLang="en-US" sz="1000" b="0" i="0" strike="noStrike">
              <a:solidFill>
                <a:srgbClr val="000000"/>
              </a:solidFill>
              <a:latin typeface="ＭＳ Ｐゴシック"/>
              <a:ea typeface="ＭＳ Ｐゴシック"/>
            </a:rPr>
            <a:t>手順３　まず、一番上に（右例では</a:t>
          </a:r>
          <a:r>
            <a:rPr lang="en-US" altLang="ja-JP" sz="1000" b="0" i="0" strike="noStrike">
              <a:solidFill>
                <a:srgbClr val="000000"/>
              </a:solidFill>
              <a:latin typeface="ＭＳ Ｐゴシック"/>
              <a:ea typeface="ＭＳ Ｐゴシック"/>
            </a:rPr>
            <a:t>M4)</a:t>
          </a:r>
          <a:r>
            <a:rPr lang="ja-JP" altLang="en-US" sz="1000" b="0" i="0" strike="noStrike">
              <a:solidFill>
                <a:srgbClr val="000000"/>
              </a:solidFill>
              <a:latin typeface="ＭＳ Ｐゴシック"/>
              <a:ea typeface="ＭＳ Ｐゴシック"/>
            </a:rPr>
            <a:t>をクリックし、ここに</a:t>
          </a:r>
        </a:p>
        <a:p>
          <a:pPr algn="l" rtl="0">
            <a:lnSpc>
              <a:spcPts val="1200"/>
            </a:lnSpc>
            <a:defRPr sz="1000"/>
          </a:pPr>
          <a:r>
            <a:rPr lang="ja-JP" altLang="en-US" sz="1000" b="0" i="0" strike="noStrike">
              <a:solidFill>
                <a:srgbClr val="000000"/>
              </a:solidFill>
              <a:latin typeface="ＭＳ Ｐゴシック"/>
              <a:ea typeface="ＭＳ Ｐゴシック"/>
            </a:rPr>
            <a:t>　　　　　計算式を書いて結果を出します。計算式は、次の</a:t>
          </a:r>
        </a:p>
        <a:p>
          <a:pPr algn="l" rtl="0">
            <a:lnSpc>
              <a:spcPts val="1200"/>
            </a:lnSpc>
            <a:defRPr sz="1000"/>
          </a:pPr>
          <a:r>
            <a:rPr lang="ja-JP" altLang="en-US" sz="1000" b="0" i="0" strike="noStrike">
              <a:solidFill>
                <a:srgbClr val="000000"/>
              </a:solidFill>
              <a:latin typeface="ＭＳ Ｐゴシック"/>
              <a:ea typeface="ＭＳ Ｐゴシック"/>
            </a:rPr>
            <a:t>　　　　　通りです。入力はすべて半角です。</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=K4/2+L4*1.5</a:t>
          </a:r>
        </a:p>
        <a:p>
          <a:pPr algn="l" rtl="0">
            <a:lnSpc>
              <a:spcPts val="1200"/>
            </a:lnSpc>
            <a:defRPr sz="1000"/>
          </a:pPr>
          <a:r>
            <a:rPr lang="ja-JP" altLang="en-US" sz="1000" b="0" i="0" strike="noStrike">
              <a:solidFill>
                <a:srgbClr val="000000"/>
              </a:solidFill>
              <a:latin typeface="ＭＳ Ｐゴシック"/>
              <a:ea typeface="ＭＳ Ｐゴシック"/>
            </a:rPr>
            <a:t>手順４　入力したら</a:t>
          </a:r>
          <a:r>
            <a:rPr lang="en-US" altLang="ja-JP" sz="1000" b="0" i="0" strike="noStrike">
              <a:solidFill>
                <a:srgbClr val="000000"/>
              </a:solidFill>
              <a:latin typeface="ＭＳ Ｐゴシック"/>
              <a:ea typeface="ＭＳ Ｐゴシック"/>
            </a:rPr>
            <a:t>Enter</a:t>
          </a:r>
          <a:r>
            <a:rPr lang="ja-JP" altLang="en-US" sz="1000" b="0" i="0" strike="noStrike">
              <a:solidFill>
                <a:srgbClr val="000000"/>
              </a:solidFill>
              <a:latin typeface="ＭＳ Ｐゴシック"/>
              <a:ea typeface="ＭＳ Ｐゴシック"/>
            </a:rPr>
            <a:t>キーを押して下さい。</a:t>
          </a:r>
          <a:r>
            <a:rPr lang="en-US" altLang="ja-JP" sz="1000" b="0" i="0" strike="noStrike">
              <a:solidFill>
                <a:srgbClr val="000000"/>
              </a:solidFill>
              <a:latin typeface="ＭＳ Ｐゴシック"/>
              <a:ea typeface="ＭＳ Ｐゴシック"/>
            </a:rPr>
            <a:t>M4</a:t>
          </a:r>
          <a:r>
            <a:rPr lang="ja-JP" altLang="en-US" sz="1000" b="0" i="0" strike="noStrike">
              <a:solidFill>
                <a:srgbClr val="000000"/>
              </a:solidFill>
              <a:latin typeface="ＭＳ Ｐゴシック"/>
              <a:ea typeface="ＭＳ Ｐゴシック"/>
            </a:rPr>
            <a:t>のところ</a:t>
          </a:r>
        </a:p>
        <a:p>
          <a:pPr algn="l" rtl="0">
            <a:lnSpc>
              <a:spcPts val="1200"/>
            </a:lnSpc>
            <a:defRPr sz="1000"/>
          </a:pPr>
          <a:r>
            <a:rPr lang="ja-JP" altLang="en-US" sz="1000" b="0" i="0" strike="noStrike">
              <a:solidFill>
                <a:srgbClr val="000000"/>
              </a:solidFill>
              <a:latin typeface="ＭＳ Ｐゴシック"/>
              <a:ea typeface="ＭＳ Ｐゴシック"/>
            </a:rPr>
            <a:t>　　　　　に</a:t>
          </a:r>
          <a:r>
            <a:rPr lang="en-US" altLang="ja-JP" sz="1000" b="0" i="0" strike="noStrike">
              <a:solidFill>
                <a:srgbClr val="000000"/>
              </a:solidFill>
              <a:latin typeface="ＭＳ Ｐゴシック"/>
              <a:ea typeface="ＭＳ Ｐゴシック"/>
            </a:rPr>
            <a:t>102.5</a:t>
          </a:r>
          <a:r>
            <a:rPr lang="ja-JP" altLang="en-US" sz="1000" b="0" i="0" strike="noStrike">
              <a:solidFill>
                <a:srgbClr val="000000"/>
              </a:solidFill>
              <a:latin typeface="ＭＳ Ｐゴシック"/>
              <a:ea typeface="ＭＳ Ｐゴシック"/>
            </a:rPr>
            <a:t>という結果が表示されたら正解です。</a:t>
          </a:r>
        </a:p>
        <a:p>
          <a:pPr algn="l" rtl="0">
            <a:lnSpc>
              <a:spcPts val="1200"/>
            </a:lnSpc>
            <a:defRPr sz="1000"/>
          </a:pPr>
          <a:r>
            <a:rPr lang="ja-JP" altLang="en-US" sz="1000" b="0" i="0" strike="noStrike">
              <a:solidFill>
                <a:srgbClr val="000000"/>
              </a:solidFill>
              <a:latin typeface="ＭＳ Ｐゴシック"/>
              <a:ea typeface="ＭＳ Ｐゴシック"/>
            </a:rPr>
            <a:t>手順５　次に、全員の分について同じ計算をします。これ</a:t>
          </a:r>
        </a:p>
        <a:p>
          <a:pPr algn="l" rtl="0">
            <a:lnSpc>
              <a:spcPts val="1200"/>
            </a:lnSpc>
            <a:defRPr sz="1000"/>
          </a:pPr>
          <a:r>
            <a:rPr lang="ja-JP" altLang="en-US" sz="1000" b="0" i="0" strike="noStrike">
              <a:solidFill>
                <a:srgbClr val="000000"/>
              </a:solidFill>
              <a:latin typeface="ＭＳ Ｐゴシック"/>
              <a:ea typeface="ＭＳ Ｐゴシック"/>
            </a:rPr>
            <a:t>　　　　　は、課題１、２で使ったフィルハンドルを利用してコ</a:t>
          </a:r>
        </a:p>
        <a:p>
          <a:pPr algn="l" rtl="0">
            <a:lnSpc>
              <a:spcPts val="1200"/>
            </a:lnSpc>
            <a:defRPr sz="1000"/>
          </a:pPr>
          <a:r>
            <a:rPr lang="ja-JP" altLang="en-US" sz="1000" b="0" i="0" strike="noStrike">
              <a:solidFill>
                <a:srgbClr val="000000"/>
              </a:solidFill>
              <a:latin typeface="ＭＳ Ｐゴシック"/>
              <a:ea typeface="ＭＳ Ｐゴシック"/>
            </a:rPr>
            <a:t>　　　　　ピーする便利です。</a:t>
          </a:r>
        </a:p>
        <a:p>
          <a:pPr algn="l" rtl="0">
            <a:lnSpc>
              <a:spcPts val="1200"/>
            </a:lnSpc>
            <a:defRPr sz="1000"/>
          </a:pPr>
          <a:r>
            <a:rPr lang="ja-JP" altLang="en-US" sz="1000" b="0" i="0" strike="noStrike">
              <a:solidFill>
                <a:srgbClr val="000000"/>
              </a:solidFill>
              <a:latin typeface="ＭＳ Ｐゴシック"/>
              <a:ea typeface="ＭＳ Ｐゴシック"/>
            </a:rPr>
            <a:t>手順６　最初の人の結果</a:t>
          </a:r>
          <a:r>
            <a:rPr lang="en-US" altLang="ja-JP" sz="1000" b="0" i="0" strike="noStrike">
              <a:solidFill>
                <a:srgbClr val="000000"/>
              </a:solidFill>
              <a:latin typeface="ＭＳ Ｐゴシック"/>
              <a:ea typeface="ＭＳ Ｐゴシック"/>
            </a:rPr>
            <a:t>(M4)</a:t>
          </a:r>
          <a:r>
            <a:rPr lang="ja-JP" altLang="en-US" sz="1000" b="0" i="0" strike="noStrike">
              <a:solidFill>
                <a:srgbClr val="000000"/>
              </a:solidFill>
              <a:latin typeface="ＭＳ Ｐゴシック"/>
              <a:ea typeface="ＭＳ Ｐゴシック"/>
            </a:rPr>
            <a:t>をクリックすると、太線で囲ま　　</a:t>
          </a:r>
        </a:p>
        <a:p>
          <a:pPr algn="l" rtl="0">
            <a:lnSpc>
              <a:spcPts val="1200"/>
            </a:lnSpc>
            <a:defRPr sz="1000"/>
          </a:pPr>
          <a:r>
            <a:rPr lang="ja-JP" altLang="en-US" sz="1000" b="0" i="0" strike="noStrike">
              <a:solidFill>
                <a:srgbClr val="000000"/>
              </a:solidFill>
              <a:latin typeface="ＭＳ Ｐゴシック"/>
              <a:ea typeface="ＭＳ Ｐゴシック"/>
            </a:rPr>
            <a:t>　　　　　れます。太線上の右下の■を左クリックしたまま下</a:t>
          </a:r>
        </a:p>
        <a:p>
          <a:pPr algn="l" rtl="0">
            <a:lnSpc>
              <a:spcPts val="1200"/>
            </a:lnSpc>
            <a:defRPr sz="1000"/>
          </a:pPr>
          <a:r>
            <a:rPr lang="ja-JP" altLang="en-US" sz="1000" b="0" i="0" strike="noStrike">
              <a:solidFill>
                <a:srgbClr val="000000"/>
              </a:solidFill>
              <a:latin typeface="ＭＳ Ｐゴシック"/>
              <a:ea typeface="ＭＳ Ｐゴシック"/>
            </a:rPr>
            <a:t>　　　　　までドラッグし、クリックを離すとすべての結果が表</a:t>
          </a:r>
        </a:p>
        <a:p>
          <a:pPr algn="l" rtl="0">
            <a:lnSpc>
              <a:spcPts val="1200"/>
            </a:lnSpc>
            <a:defRPr sz="1000"/>
          </a:pPr>
          <a:r>
            <a:rPr lang="ja-JP" altLang="en-US" sz="1000" b="0" i="0" strike="noStrike">
              <a:solidFill>
                <a:srgbClr val="000000"/>
              </a:solidFill>
              <a:latin typeface="ＭＳ Ｐゴシック"/>
              <a:ea typeface="ＭＳ Ｐゴシック"/>
            </a:rPr>
            <a:t>　　　　　示されます。</a:t>
          </a:r>
        </a:p>
        <a:p>
          <a:pPr algn="l" rtl="0">
            <a:defRPr sz="1000"/>
          </a:pPr>
          <a:r>
            <a:rPr lang="ja-JP" altLang="en-US" sz="1000" b="0" i="0" strike="noStrike">
              <a:solidFill>
                <a:srgbClr val="000000"/>
              </a:solidFill>
              <a:latin typeface="ＭＳ Ｐゴシック"/>
              <a:ea typeface="ＭＳ Ｐゴシック"/>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193675</xdr:colOff>
      <xdr:row>0</xdr:row>
      <xdr:rowOff>146050</xdr:rowOff>
    </xdr:from>
    <xdr:to>
      <xdr:col>5</xdr:col>
      <xdr:colOff>285737</xdr:colOff>
      <xdr:row>61</xdr:row>
      <xdr:rowOff>127000</xdr:rowOff>
    </xdr:to>
    <xdr:sp macro="" textlink="">
      <xdr:nvSpPr>
        <xdr:cNvPr id="15361" name="Text Box 1">
          <a:extLst>
            <a:ext uri="{FF2B5EF4-FFF2-40B4-BE49-F238E27FC236}">
              <a16:creationId xmlns:a16="http://schemas.microsoft.com/office/drawing/2014/main" id="{00000000-0008-0000-0400-0000013C0000}"/>
            </a:ext>
          </a:extLst>
        </xdr:cNvPr>
        <xdr:cNvSpPr txBox="1">
          <a:spLocks noChangeArrowheads="1"/>
        </xdr:cNvSpPr>
      </xdr:nvSpPr>
      <xdr:spPr bwMode="auto">
        <a:xfrm>
          <a:off x="219075" y="152400"/>
          <a:ext cx="3533775" cy="104394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000000"/>
              </a:solidFill>
              <a:latin typeface="ＭＳ Ｐゴシック"/>
              <a:ea typeface="ＭＳ Ｐゴシック"/>
            </a:rPr>
            <a:t>●課題４</a:t>
          </a:r>
        </a:p>
        <a:p>
          <a:pPr algn="l" rtl="0">
            <a:lnSpc>
              <a:spcPts val="1200"/>
            </a:lnSpc>
            <a:defRPr sz="1000"/>
          </a:pPr>
          <a:r>
            <a:rPr lang="ja-JP" altLang="en-US" sz="1000" b="0" i="0" strike="noStrike">
              <a:solidFill>
                <a:srgbClr val="000000"/>
              </a:solidFill>
              <a:latin typeface="ＭＳ Ｐゴシック"/>
              <a:ea typeface="ＭＳ Ｐゴシック"/>
            </a:rPr>
            <a:t>　　　　計算中によく起こるエラーとその対処法</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課題１と課題３のように，関数</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平均，</a:t>
          </a:r>
          <a:r>
            <a:rPr lang="en-US" altLang="ja-JP" sz="1000" b="0" i="0" strike="noStrike">
              <a:solidFill>
                <a:srgbClr val="000000"/>
              </a:solidFill>
              <a:latin typeface="ＭＳ Ｐゴシック"/>
              <a:ea typeface="ＭＳ Ｐゴシック"/>
            </a:rPr>
            <a:t>SD</a:t>
          </a:r>
          <a:r>
            <a:rPr lang="ja-JP" altLang="en-US" sz="1000" b="0" i="0" strike="noStrike">
              <a:solidFill>
                <a:srgbClr val="000000"/>
              </a:solidFill>
              <a:latin typeface="ＭＳ Ｐゴシック"/>
              <a:ea typeface="ＭＳ Ｐゴシック"/>
            </a:rPr>
            <a:t>など</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や計算式を使った場合，それをコピーしたり移動したりするとエラーが表示されることがあります。その原因と対処法を学習します。</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＊まずエラーの状態を再現してみましょう。</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1)</a:t>
          </a:r>
          <a:r>
            <a:rPr lang="ja-JP" altLang="en-US" sz="1000" b="0" i="0" strike="noStrike">
              <a:solidFill>
                <a:srgbClr val="000000"/>
              </a:solidFill>
              <a:latin typeface="ＭＳ Ｐゴシック"/>
              <a:ea typeface="ＭＳ Ｐゴシック"/>
            </a:rPr>
            <a:t>右のようにＱ１とＱ２</a:t>
          </a:r>
          <a:r>
            <a:rPr lang="en-US" altLang="ja-JP" sz="1000" b="0" i="0" strike="noStrike">
              <a:solidFill>
                <a:srgbClr val="000000"/>
              </a:solidFill>
              <a:latin typeface="ＭＳ Ｐゴシック"/>
              <a:ea typeface="ＭＳ Ｐゴシック"/>
            </a:rPr>
            <a:t>(I4</a:t>
          </a:r>
          <a:r>
            <a:rPr lang="ja-JP" altLang="en-US" sz="1000" b="0" i="0" strike="noStrike">
              <a:solidFill>
                <a:srgbClr val="000000"/>
              </a:solidFill>
              <a:latin typeface="ＭＳ Ｐゴシック"/>
              <a:ea typeface="ＭＳ Ｐゴシック"/>
            </a:rPr>
            <a:t>から</a:t>
          </a:r>
          <a:r>
            <a:rPr lang="en-US" altLang="ja-JP" sz="1000" b="0" i="0" strike="noStrike">
              <a:solidFill>
                <a:srgbClr val="000000"/>
              </a:solidFill>
              <a:latin typeface="ＭＳ Ｐゴシック"/>
              <a:ea typeface="ＭＳ Ｐゴシック"/>
            </a:rPr>
            <a:t>J8</a:t>
          </a:r>
          <a:r>
            <a:rPr lang="ja-JP" altLang="en-US" sz="1000" b="0" i="0" strike="noStrike">
              <a:solidFill>
                <a:srgbClr val="000000"/>
              </a:solidFill>
              <a:latin typeface="ＭＳ Ｐゴシック"/>
              <a:ea typeface="ＭＳ Ｐゴシック"/>
            </a:rPr>
            <a:t>まで</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のデータを入力し</a:t>
          </a:r>
        </a:p>
        <a:p>
          <a:pPr algn="l" rtl="0">
            <a:lnSpc>
              <a:spcPts val="1200"/>
            </a:lnSpc>
            <a:defRPr sz="1000"/>
          </a:pPr>
          <a:r>
            <a:rPr lang="ja-JP" altLang="en-US" sz="1000" b="0" i="0" strike="noStrike">
              <a:solidFill>
                <a:srgbClr val="000000"/>
              </a:solidFill>
              <a:latin typeface="ＭＳ Ｐゴシック"/>
              <a:ea typeface="ＭＳ Ｐゴシック"/>
            </a:rPr>
            <a:t>　　ます。</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2)</a:t>
          </a:r>
          <a:r>
            <a:rPr lang="ja-JP" altLang="en-US" sz="1000" b="0" i="0" strike="noStrike">
              <a:solidFill>
                <a:srgbClr val="000000"/>
              </a:solidFill>
              <a:latin typeface="ＭＳ Ｐゴシック"/>
              <a:ea typeface="ＭＳ Ｐゴシック"/>
            </a:rPr>
            <a:t>課題１で行ったように，</a:t>
          </a:r>
          <a:r>
            <a:rPr lang="en-US" altLang="ja-JP" sz="1000" b="0" i="0" strike="noStrike">
              <a:solidFill>
                <a:srgbClr val="000000"/>
              </a:solidFill>
              <a:latin typeface="ＭＳ Ｐゴシック"/>
              <a:ea typeface="ＭＳ Ｐゴシック"/>
            </a:rPr>
            <a:t>I9</a:t>
          </a:r>
          <a:r>
            <a:rPr lang="ja-JP" altLang="en-US" sz="1000" b="0" i="0" strike="noStrike">
              <a:solidFill>
                <a:srgbClr val="000000"/>
              </a:solidFill>
              <a:latin typeface="ＭＳ Ｐゴシック"/>
              <a:ea typeface="ＭＳ Ｐゴシック"/>
            </a:rPr>
            <a:t>の欄をクリックし，関数を使</a:t>
          </a:r>
        </a:p>
        <a:p>
          <a:pPr algn="l" rtl="0">
            <a:lnSpc>
              <a:spcPts val="1200"/>
            </a:lnSpc>
            <a:defRPr sz="1000"/>
          </a:pPr>
          <a:r>
            <a:rPr lang="ja-JP" altLang="en-US" sz="1000" b="0" i="0" strike="noStrike">
              <a:solidFill>
                <a:srgbClr val="000000"/>
              </a:solidFill>
              <a:latin typeface="ＭＳ Ｐゴシック"/>
              <a:ea typeface="ＭＳ Ｐゴシック"/>
            </a:rPr>
            <a:t>　　ってそこに平均値を計算します。結果は６です。</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3)</a:t>
          </a:r>
          <a:r>
            <a:rPr lang="ja-JP" altLang="en-US" sz="1000" b="0" i="0" strike="noStrike">
              <a:solidFill>
                <a:srgbClr val="000000"/>
              </a:solidFill>
              <a:latin typeface="ＭＳ Ｐゴシック"/>
              <a:ea typeface="ＭＳ Ｐゴシック"/>
            </a:rPr>
            <a:t>フィルハンドルを使ってＱ２の平均値を求めます。</a:t>
          </a:r>
        </a:p>
        <a:p>
          <a:pPr algn="l" rtl="0">
            <a:lnSpc>
              <a:spcPts val="1200"/>
            </a:lnSpc>
            <a:defRPr sz="1000"/>
          </a:pPr>
          <a:r>
            <a:rPr lang="ja-JP" altLang="en-US" sz="1000" b="0" i="0" strike="noStrike">
              <a:solidFill>
                <a:srgbClr val="000000"/>
              </a:solidFill>
              <a:latin typeface="ＭＳ Ｐゴシック"/>
              <a:ea typeface="ＭＳ Ｐゴシック"/>
            </a:rPr>
            <a:t>　　結果は</a:t>
          </a:r>
          <a:r>
            <a:rPr lang="en-US" altLang="ja-JP" sz="1000" b="0" i="0" strike="noStrike">
              <a:solidFill>
                <a:srgbClr val="000000"/>
              </a:solidFill>
              <a:latin typeface="ＭＳ Ｐゴシック"/>
              <a:ea typeface="ＭＳ Ｐゴシック"/>
            </a:rPr>
            <a:t>7.8</a:t>
          </a:r>
          <a:r>
            <a:rPr lang="ja-JP" altLang="en-US" sz="1000" b="0" i="0" strike="noStrike">
              <a:solidFill>
                <a:srgbClr val="000000"/>
              </a:solidFill>
              <a:latin typeface="ＭＳ Ｐゴシック"/>
              <a:ea typeface="ＭＳ Ｐゴシック"/>
            </a:rPr>
            <a:t>になります。</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4)</a:t>
          </a:r>
          <a:r>
            <a:rPr lang="ja-JP" altLang="en-US" sz="1000" b="0" i="0" strike="noStrike">
              <a:solidFill>
                <a:srgbClr val="000000"/>
              </a:solidFill>
              <a:latin typeface="ＭＳ Ｐゴシック"/>
              <a:ea typeface="ＭＳ Ｐゴシック"/>
            </a:rPr>
            <a:t>そこで，この２つの平均値を</a:t>
          </a:r>
          <a:r>
            <a:rPr lang="en-US" altLang="ja-JP" sz="1000" b="0" i="0" strike="noStrike">
              <a:solidFill>
                <a:srgbClr val="000000"/>
              </a:solidFill>
              <a:latin typeface="ＭＳ Ｐゴシック"/>
              <a:ea typeface="ＭＳ Ｐゴシック"/>
            </a:rPr>
            <a:t>M9</a:t>
          </a:r>
          <a:r>
            <a:rPr lang="ja-JP" altLang="en-US" sz="1000" b="0" i="0" strike="noStrike">
              <a:solidFill>
                <a:srgbClr val="000000"/>
              </a:solidFill>
              <a:latin typeface="ＭＳ Ｐゴシック"/>
              <a:ea typeface="ＭＳ Ｐゴシック"/>
            </a:rPr>
            <a:t>と</a:t>
          </a:r>
          <a:r>
            <a:rPr lang="en-US" altLang="ja-JP" sz="1000" b="0" i="0" strike="noStrike">
              <a:solidFill>
                <a:srgbClr val="000000"/>
              </a:solidFill>
              <a:latin typeface="ＭＳ Ｐゴシック"/>
              <a:ea typeface="ＭＳ Ｐゴシック"/>
            </a:rPr>
            <a:t>N9</a:t>
          </a:r>
          <a:r>
            <a:rPr lang="ja-JP" altLang="en-US" sz="1000" b="0" i="0" strike="noStrike">
              <a:solidFill>
                <a:srgbClr val="000000"/>
              </a:solidFill>
              <a:latin typeface="ＭＳ Ｐゴシック"/>
              <a:ea typeface="ＭＳ Ｐゴシック"/>
            </a:rPr>
            <a:t>に</a:t>
          </a:r>
          <a:r>
            <a:rPr lang="en-US" altLang="ja-JP" sz="1000" b="0" i="0" strike="noStrike">
              <a:solidFill>
                <a:srgbClr val="000000"/>
              </a:solidFill>
              <a:latin typeface="ＭＳ Ｐゴシック"/>
              <a:ea typeface="ＭＳ Ｐゴシック"/>
            </a:rPr>
            <a:t>copy</a:t>
          </a:r>
          <a:r>
            <a:rPr lang="ja-JP" altLang="en-US" sz="1000" b="0" i="0" strike="noStrike">
              <a:solidFill>
                <a:srgbClr val="000000"/>
              </a:solidFill>
              <a:latin typeface="ＭＳ Ｐゴシック"/>
              <a:ea typeface="ＭＳ Ｐゴシック"/>
            </a:rPr>
            <a:t>して下さ</a:t>
          </a:r>
        </a:p>
        <a:p>
          <a:pPr algn="l" rtl="0">
            <a:lnSpc>
              <a:spcPts val="1200"/>
            </a:lnSpc>
            <a:defRPr sz="1000"/>
          </a:pPr>
          <a:r>
            <a:rPr lang="ja-JP" altLang="en-US" sz="1000" b="0" i="0" strike="noStrike">
              <a:solidFill>
                <a:srgbClr val="000000"/>
              </a:solidFill>
              <a:latin typeface="ＭＳ Ｐゴシック"/>
              <a:ea typeface="ＭＳ Ｐゴシック"/>
            </a:rPr>
            <a:t>　　い。やり方は，</a:t>
          </a:r>
          <a:r>
            <a:rPr lang="en-US" altLang="ja-JP" sz="1000" b="0" i="0" strike="noStrike">
              <a:solidFill>
                <a:srgbClr val="000000"/>
              </a:solidFill>
              <a:latin typeface="ＭＳ Ｐゴシック"/>
              <a:ea typeface="ＭＳ Ｐゴシック"/>
            </a:rPr>
            <a:t>I9</a:t>
          </a:r>
          <a:r>
            <a:rPr lang="ja-JP" altLang="en-US" sz="1000" b="0" i="0" strike="noStrike">
              <a:solidFill>
                <a:srgbClr val="000000"/>
              </a:solidFill>
              <a:latin typeface="ＭＳ Ｐゴシック"/>
              <a:ea typeface="ＭＳ Ｐゴシック"/>
            </a:rPr>
            <a:t>と</a:t>
          </a:r>
          <a:r>
            <a:rPr lang="en-US" altLang="ja-JP" sz="1000" b="0" i="0" strike="noStrike">
              <a:solidFill>
                <a:srgbClr val="000000"/>
              </a:solidFill>
              <a:latin typeface="ＭＳ Ｐゴシック"/>
              <a:ea typeface="ＭＳ Ｐゴシック"/>
            </a:rPr>
            <a:t>J9</a:t>
          </a:r>
          <a:r>
            <a:rPr lang="ja-JP" altLang="en-US" sz="1000" b="0" i="0" strike="noStrike">
              <a:solidFill>
                <a:srgbClr val="000000"/>
              </a:solidFill>
              <a:latin typeface="ＭＳ Ｐゴシック"/>
              <a:ea typeface="ＭＳ Ｐゴシック"/>
            </a:rPr>
            <a:t>を範囲指定して右クリックしま</a:t>
          </a:r>
        </a:p>
        <a:p>
          <a:pPr algn="l" rtl="0">
            <a:lnSpc>
              <a:spcPts val="1200"/>
            </a:lnSpc>
            <a:defRPr sz="1000"/>
          </a:pPr>
          <a:r>
            <a:rPr lang="ja-JP" altLang="en-US" sz="1000" b="0" i="0" strike="noStrike">
              <a:solidFill>
                <a:srgbClr val="000000"/>
              </a:solidFill>
              <a:latin typeface="ＭＳ Ｐゴシック"/>
              <a:ea typeface="ＭＳ Ｐゴシック"/>
            </a:rPr>
            <a:t>　　す。そしてコピーを選んでクリックすると，指定した</a:t>
          </a:r>
        </a:p>
        <a:p>
          <a:pPr algn="l" rtl="0">
            <a:lnSpc>
              <a:spcPts val="1200"/>
            </a:lnSpc>
            <a:defRPr sz="1000"/>
          </a:pPr>
          <a:r>
            <a:rPr lang="ja-JP" altLang="en-US" sz="1000" b="0" i="0" strike="noStrike">
              <a:solidFill>
                <a:srgbClr val="000000"/>
              </a:solidFill>
              <a:latin typeface="ＭＳ Ｐゴシック"/>
              <a:ea typeface="ＭＳ Ｐゴシック"/>
            </a:rPr>
            <a:t>　　範囲の線が動いた状態になります。</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5)</a:t>
          </a:r>
          <a:r>
            <a:rPr lang="ja-JP" altLang="en-US" sz="1000" b="0" i="0" strike="noStrike">
              <a:solidFill>
                <a:srgbClr val="000000"/>
              </a:solidFill>
              <a:latin typeface="ＭＳ Ｐゴシック"/>
              <a:ea typeface="ＭＳ Ｐゴシック"/>
            </a:rPr>
            <a:t>その状態で，マウスを</a:t>
          </a:r>
          <a:r>
            <a:rPr lang="en-US" altLang="ja-JP" sz="1000" b="0" i="0" strike="noStrike">
              <a:solidFill>
                <a:srgbClr val="000000"/>
              </a:solidFill>
              <a:latin typeface="ＭＳ Ｐゴシック"/>
              <a:ea typeface="ＭＳ Ｐゴシック"/>
            </a:rPr>
            <a:t>M9</a:t>
          </a:r>
          <a:r>
            <a:rPr lang="ja-JP" altLang="en-US" sz="1000" b="0" i="0" strike="noStrike">
              <a:solidFill>
                <a:srgbClr val="000000"/>
              </a:solidFill>
              <a:latin typeface="ＭＳ Ｐゴシック"/>
              <a:ea typeface="ＭＳ Ｐゴシック"/>
            </a:rPr>
            <a:t>の所へ持って行って右クリ</a:t>
          </a:r>
        </a:p>
        <a:p>
          <a:pPr algn="l" rtl="0">
            <a:lnSpc>
              <a:spcPts val="1200"/>
            </a:lnSpc>
            <a:defRPr sz="1000"/>
          </a:pPr>
          <a:r>
            <a:rPr lang="ja-JP" altLang="en-US" sz="1000" b="0" i="0" strike="noStrike">
              <a:solidFill>
                <a:srgbClr val="000000"/>
              </a:solidFill>
              <a:latin typeface="ＭＳ Ｐゴシック"/>
              <a:ea typeface="ＭＳ Ｐゴシック"/>
            </a:rPr>
            <a:t>　　ックし，貼り付けを選んでクリックすると見事</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失敗</a:t>
          </a:r>
        </a:p>
        <a:p>
          <a:pPr algn="l" rtl="0">
            <a:lnSpc>
              <a:spcPts val="1200"/>
            </a:lnSpc>
            <a:defRPr sz="1000"/>
          </a:pPr>
          <a:r>
            <a:rPr lang="ja-JP" altLang="en-US" sz="1000" b="0" i="0" strike="noStrike">
              <a:solidFill>
                <a:srgbClr val="000000"/>
              </a:solidFill>
              <a:latin typeface="ＭＳ Ｐゴシック"/>
              <a:ea typeface="ＭＳ Ｐゴシック"/>
            </a:rPr>
            <a:t>　　します。</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＊原因を説明します</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1)I8</a:t>
          </a:r>
          <a:r>
            <a:rPr lang="ja-JP" altLang="en-US" sz="1000" b="0" i="0" strike="noStrike">
              <a:solidFill>
                <a:srgbClr val="000000"/>
              </a:solidFill>
              <a:latin typeface="ＭＳ Ｐゴシック"/>
              <a:ea typeface="ＭＳ Ｐゴシック"/>
            </a:rPr>
            <a:t>をクリックして下さい。そして，上の数式バー（</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と</a:t>
          </a:r>
        </a:p>
        <a:p>
          <a:pPr algn="l" rtl="0">
            <a:lnSpc>
              <a:spcPts val="1200"/>
            </a:lnSpc>
            <a:defRPr sz="1000"/>
          </a:pPr>
          <a:r>
            <a:rPr lang="ja-JP" altLang="en-US" sz="1000" b="0" i="0" strike="noStrike">
              <a:solidFill>
                <a:srgbClr val="000000"/>
              </a:solidFill>
              <a:latin typeface="ＭＳ Ｐゴシック"/>
              <a:ea typeface="ＭＳ Ｐゴシック"/>
            </a:rPr>
            <a:t>　　書いてある白くて横に長い箱）を見て下さい。４と表</a:t>
          </a:r>
        </a:p>
        <a:p>
          <a:pPr algn="l" rtl="0">
            <a:lnSpc>
              <a:spcPts val="1200"/>
            </a:lnSpc>
            <a:defRPr sz="1000"/>
          </a:pPr>
          <a:r>
            <a:rPr lang="ja-JP" altLang="en-US" sz="1000" b="0" i="0" strike="noStrike">
              <a:solidFill>
                <a:srgbClr val="000000"/>
              </a:solidFill>
              <a:latin typeface="ＭＳ Ｐゴシック"/>
              <a:ea typeface="ＭＳ Ｐゴシック"/>
            </a:rPr>
            <a:t>　　示されていますね。これは</a:t>
          </a:r>
          <a:r>
            <a:rPr lang="en-US" altLang="ja-JP" sz="1000" b="0" i="0" strike="noStrike">
              <a:solidFill>
                <a:srgbClr val="000000"/>
              </a:solidFill>
              <a:latin typeface="ＭＳ Ｐゴシック"/>
              <a:ea typeface="ＭＳ Ｐゴシック"/>
            </a:rPr>
            <a:t>I8</a:t>
          </a:r>
          <a:r>
            <a:rPr lang="ja-JP" altLang="en-US" sz="1000" b="0" i="0" strike="noStrike">
              <a:solidFill>
                <a:srgbClr val="000000"/>
              </a:solidFill>
              <a:latin typeface="ＭＳ Ｐゴシック"/>
              <a:ea typeface="ＭＳ Ｐゴシック"/>
            </a:rPr>
            <a:t>のセルには４が記録さ</a:t>
          </a:r>
        </a:p>
        <a:p>
          <a:pPr algn="l" rtl="0">
            <a:lnSpc>
              <a:spcPts val="1200"/>
            </a:lnSpc>
            <a:defRPr sz="1000"/>
          </a:pPr>
          <a:r>
            <a:rPr lang="ja-JP" altLang="en-US" sz="1000" b="0" i="0" strike="noStrike">
              <a:solidFill>
                <a:srgbClr val="000000"/>
              </a:solidFill>
              <a:latin typeface="ＭＳ Ｐゴシック"/>
              <a:ea typeface="ＭＳ Ｐゴシック"/>
            </a:rPr>
            <a:t>　　れているという意味です。</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2)</a:t>
          </a:r>
          <a:r>
            <a:rPr lang="ja-JP" altLang="en-US" sz="1000" b="0" i="0" strike="noStrike">
              <a:solidFill>
                <a:srgbClr val="000000"/>
              </a:solidFill>
              <a:latin typeface="ＭＳ Ｐゴシック"/>
              <a:ea typeface="ＭＳ Ｐゴシック"/>
            </a:rPr>
            <a:t>では</a:t>
          </a:r>
          <a:r>
            <a:rPr lang="en-US" altLang="ja-JP" sz="1000" b="0" i="0" strike="noStrike">
              <a:solidFill>
                <a:srgbClr val="000000"/>
              </a:solidFill>
              <a:latin typeface="ＭＳ Ｐゴシック"/>
              <a:ea typeface="ＭＳ Ｐゴシック"/>
            </a:rPr>
            <a:t>I9</a:t>
          </a:r>
          <a:r>
            <a:rPr lang="ja-JP" altLang="en-US" sz="1000" b="0" i="0" strike="noStrike">
              <a:solidFill>
                <a:srgbClr val="000000"/>
              </a:solidFill>
              <a:latin typeface="ＭＳ Ｐゴシック"/>
              <a:ea typeface="ＭＳ Ｐゴシック"/>
            </a:rPr>
            <a:t>をクリックして下さい。数式バーには６とは表</a:t>
          </a:r>
        </a:p>
        <a:p>
          <a:pPr algn="l" rtl="0">
            <a:lnSpc>
              <a:spcPts val="1200"/>
            </a:lnSpc>
            <a:defRPr sz="1000"/>
          </a:pPr>
          <a:r>
            <a:rPr lang="ja-JP" altLang="en-US" sz="1000" b="0" i="0" strike="noStrike">
              <a:solidFill>
                <a:srgbClr val="000000"/>
              </a:solidFill>
              <a:latin typeface="ＭＳ Ｐゴシック"/>
              <a:ea typeface="ＭＳ Ｐゴシック"/>
            </a:rPr>
            <a:t>　　示されず，「</a:t>
          </a:r>
          <a:r>
            <a:rPr lang="en-US" altLang="ja-JP" sz="1000" b="0" i="0" strike="noStrike">
              <a:solidFill>
                <a:srgbClr val="000000"/>
              </a:solidFill>
              <a:latin typeface="ＭＳ Ｐゴシック"/>
              <a:ea typeface="ＭＳ Ｐゴシック"/>
            </a:rPr>
            <a:t>=AVERAGE(I4:I8)</a:t>
          </a:r>
          <a:r>
            <a:rPr lang="ja-JP" altLang="en-US" sz="1000" b="0" i="0" strike="noStrike">
              <a:solidFill>
                <a:srgbClr val="000000"/>
              </a:solidFill>
              <a:latin typeface="ＭＳ Ｐゴシック"/>
              <a:ea typeface="ＭＳ Ｐゴシック"/>
            </a:rPr>
            <a:t>」と表示されています。</a:t>
          </a:r>
        </a:p>
        <a:p>
          <a:pPr algn="l" rtl="0">
            <a:lnSpc>
              <a:spcPts val="1200"/>
            </a:lnSpc>
            <a:defRPr sz="1000"/>
          </a:pPr>
          <a:r>
            <a:rPr lang="ja-JP" altLang="en-US" sz="1000" b="0" i="0" strike="noStrike">
              <a:solidFill>
                <a:srgbClr val="000000"/>
              </a:solidFill>
              <a:latin typeface="ＭＳ Ｐゴシック"/>
              <a:ea typeface="ＭＳ Ｐゴシック"/>
            </a:rPr>
            <a:t>　　これは「</a:t>
          </a:r>
          <a:r>
            <a:rPr lang="en-US" altLang="ja-JP" sz="1000" b="0" i="0" strike="noStrike">
              <a:solidFill>
                <a:srgbClr val="000000"/>
              </a:solidFill>
              <a:latin typeface="ＭＳ Ｐゴシック"/>
              <a:ea typeface="ＭＳ Ｐゴシック"/>
            </a:rPr>
            <a:t>I4</a:t>
          </a:r>
          <a:r>
            <a:rPr lang="ja-JP" altLang="en-US" sz="1000" b="0" i="0" strike="noStrike">
              <a:solidFill>
                <a:srgbClr val="000000"/>
              </a:solidFill>
              <a:latin typeface="ＭＳ Ｐゴシック"/>
              <a:ea typeface="ＭＳ Ｐゴシック"/>
            </a:rPr>
            <a:t>から</a:t>
          </a:r>
          <a:r>
            <a:rPr lang="en-US" altLang="ja-JP" sz="1000" b="0" i="0" strike="noStrike">
              <a:solidFill>
                <a:srgbClr val="000000"/>
              </a:solidFill>
              <a:latin typeface="ＭＳ Ｐゴシック"/>
              <a:ea typeface="ＭＳ Ｐゴシック"/>
            </a:rPr>
            <a:t>I8</a:t>
          </a:r>
          <a:r>
            <a:rPr lang="ja-JP" altLang="en-US" sz="1000" b="0" i="0" strike="noStrike">
              <a:solidFill>
                <a:srgbClr val="000000"/>
              </a:solidFill>
              <a:latin typeface="ＭＳ Ｐゴシック"/>
              <a:ea typeface="ＭＳ Ｐゴシック"/>
            </a:rPr>
            <a:t>までの値の平均値を計算せよ」とい</a:t>
          </a:r>
        </a:p>
        <a:p>
          <a:pPr algn="l" rtl="0">
            <a:lnSpc>
              <a:spcPts val="1200"/>
            </a:lnSpc>
            <a:defRPr sz="1000"/>
          </a:pPr>
          <a:r>
            <a:rPr lang="ja-JP" altLang="en-US" sz="1000" b="0" i="0" strike="noStrike">
              <a:solidFill>
                <a:srgbClr val="000000"/>
              </a:solidFill>
              <a:latin typeface="ＭＳ Ｐゴシック"/>
              <a:ea typeface="ＭＳ Ｐゴシック"/>
            </a:rPr>
            <a:t>　　う命令（関数）が記録されているのです。</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3)</a:t>
          </a:r>
          <a:r>
            <a:rPr lang="ja-JP" altLang="en-US" sz="1000" b="0" i="0" strike="noStrike">
              <a:solidFill>
                <a:srgbClr val="000000"/>
              </a:solidFill>
              <a:latin typeface="ＭＳ Ｐゴシック"/>
              <a:ea typeface="ＭＳ Ｐゴシック"/>
            </a:rPr>
            <a:t>そこで，</a:t>
          </a:r>
          <a:r>
            <a:rPr lang="en-US" altLang="ja-JP" sz="1000" b="0" i="0" strike="noStrike">
              <a:solidFill>
                <a:srgbClr val="000000"/>
              </a:solidFill>
              <a:latin typeface="ＭＳ Ｐゴシック"/>
              <a:ea typeface="ＭＳ Ｐゴシック"/>
            </a:rPr>
            <a:t>copy</a:t>
          </a:r>
          <a:r>
            <a:rPr lang="ja-JP" altLang="en-US" sz="1000" b="0" i="0" strike="noStrike">
              <a:solidFill>
                <a:srgbClr val="000000"/>
              </a:solidFill>
              <a:latin typeface="ＭＳ Ｐゴシック"/>
              <a:ea typeface="ＭＳ Ｐゴシック"/>
            </a:rPr>
            <a:t>に失敗した</a:t>
          </a:r>
          <a:r>
            <a:rPr lang="en-US" altLang="ja-JP" sz="1000" b="0" i="0" strike="noStrike">
              <a:solidFill>
                <a:srgbClr val="000000"/>
              </a:solidFill>
              <a:latin typeface="ＭＳ Ｐゴシック"/>
              <a:ea typeface="ＭＳ Ｐゴシック"/>
            </a:rPr>
            <a:t>M9</a:t>
          </a:r>
          <a:r>
            <a:rPr lang="ja-JP" altLang="en-US" sz="1000" b="0" i="0" strike="noStrike">
              <a:solidFill>
                <a:srgbClr val="000000"/>
              </a:solidFill>
              <a:latin typeface="ＭＳ Ｐゴシック"/>
              <a:ea typeface="ＭＳ Ｐゴシック"/>
            </a:rPr>
            <a:t>をクリックして下さい。何</a:t>
          </a:r>
        </a:p>
        <a:p>
          <a:pPr algn="l" rtl="0">
            <a:lnSpc>
              <a:spcPts val="1200"/>
            </a:lnSpc>
            <a:defRPr sz="1000"/>
          </a:pPr>
          <a:r>
            <a:rPr lang="ja-JP" altLang="en-US" sz="1000" b="0" i="0" strike="noStrike">
              <a:solidFill>
                <a:srgbClr val="000000"/>
              </a:solidFill>
              <a:latin typeface="ＭＳ Ｐゴシック"/>
              <a:ea typeface="ＭＳ Ｐゴシック"/>
            </a:rPr>
            <a:t>　　が記録されているでしょうか？　「</a:t>
          </a:r>
          <a:r>
            <a:rPr lang="en-US" altLang="ja-JP" sz="1000" b="0" i="0" strike="noStrike">
              <a:solidFill>
                <a:srgbClr val="000000"/>
              </a:solidFill>
              <a:latin typeface="ＭＳ Ｐゴシック"/>
              <a:ea typeface="ＭＳ Ｐゴシック"/>
            </a:rPr>
            <a:t>=AVERAGE(M4:M8)</a:t>
          </a:r>
        </a:p>
        <a:p>
          <a:pPr algn="l" rtl="0">
            <a:lnSpc>
              <a:spcPts val="1200"/>
            </a:lnSpc>
            <a:defRPr sz="1000"/>
          </a:pPr>
          <a:r>
            <a:rPr lang="en-US" altLang="ja-JP" sz="1000" b="0" i="0" strike="noStrike">
              <a:solidFill>
                <a:srgbClr val="000000"/>
              </a:solidFill>
              <a:latin typeface="ＭＳ Ｐゴシック"/>
              <a:ea typeface="ＭＳ Ｐゴシック"/>
            </a:rPr>
            <a:t>     </a:t>
          </a:r>
          <a:r>
            <a:rPr lang="ja-JP" altLang="en-US" sz="1000" b="0" i="0" strike="noStrike">
              <a:solidFill>
                <a:srgbClr val="000000"/>
              </a:solidFill>
              <a:latin typeface="ＭＳ Ｐゴシック"/>
              <a:ea typeface="ＭＳ Ｐゴシック"/>
            </a:rPr>
            <a:t>」となっています。つまり，</a:t>
          </a:r>
          <a:r>
            <a:rPr lang="en-US" altLang="ja-JP" sz="1000" b="0" i="0" strike="noStrike">
              <a:solidFill>
                <a:srgbClr val="000000"/>
              </a:solidFill>
              <a:latin typeface="ＭＳ Ｐゴシック"/>
              <a:ea typeface="ＭＳ Ｐゴシック"/>
            </a:rPr>
            <a:t>I9</a:t>
          </a:r>
          <a:r>
            <a:rPr lang="ja-JP" altLang="en-US" sz="1000" b="0" i="0" strike="noStrike">
              <a:solidFill>
                <a:srgbClr val="000000"/>
              </a:solidFill>
              <a:latin typeface="ＭＳ Ｐゴシック"/>
              <a:ea typeface="ＭＳ Ｐゴシック"/>
            </a:rPr>
            <a:t>を</a:t>
          </a:r>
          <a:r>
            <a:rPr lang="en-US" altLang="ja-JP" sz="1000" b="0" i="0" strike="noStrike">
              <a:solidFill>
                <a:srgbClr val="000000"/>
              </a:solidFill>
              <a:latin typeface="ＭＳ Ｐゴシック"/>
              <a:ea typeface="ＭＳ Ｐゴシック"/>
            </a:rPr>
            <a:t>M9</a:t>
          </a:r>
          <a:r>
            <a:rPr lang="ja-JP" altLang="en-US" sz="1000" b="0" i="0" strike="noStrike">
              <a:solidFill>
                <a:srgbClr val="000000"/>
              </a:solidFill>
              <a:latin typeface="ＭＳ Ｐゴシック"/>
              <a:ea typeface="ＭＳ Ｐゴシック"/>
            </a:rPr>
            <a:t>に</a:t>
          </a:r>
          <a:r>
            <a:rPr lang="en-US" altLang="ja-JP" sz="1000" b="0" i="0" strike="noStrike">
              <a:solidFill>
                <a:srgbClr val="000000"/>
              </a:solidFill>
              <a:latin typeface="ＭＳ Ｐゴシック"/>
              <a:ea typeface="ＭＳ Ｐゴシック"/>
            </a:rPr>
            <a:t>copy</a:t>
          </a:r>
          <a:r>
            <a:rPr lang="ja-JP" altLang="en-US" sz="1000" b="0" i="0" strike="noStrike">
              <a:solidFill>
                <a:srgbClr val="000000"/>
              </a:solidFill>
              <a:latin typeface="ＭＳ Ｐゴシック"/>
              <a:ea typeface="ＭＳ Ｐゴシック"/>
            </a:rPr>
            <a:t>すると，自</a:t>
          </a:r>
        </a:p>
        <a:p>
          <a:pPr algn="l" rtl="0">
            <a:lnSpc>
              <a:spcPts val="1200"/>
            </a:lnSpc>
            <a:defRPr sz="1000"/>
          </a:pPr>
          <a:r>
            <a:rPr lang="ja-JP" altLang="en-US" sz="1000" b="0" i="0" strike="noStrike">
              <a:solidFill>
                <a:srgbClr val="000000"/>
              </a:solidFill>
              <a:latin typeface="ＭＳ Ｐゴシック"/>
              <a:ea typeface="ＭＳ Ｐゴシック"/>
            </a:rPr>
            <a:t>　　動的に</a:t>
          </a:r>
          <a:r>
            <a:rPr lang="en-US" altLang="ja-JP" sz="1000" b="0" i="0" strike="noStrike">
              <a:solidFill>
                <a:srgbClr val="000000"/>
              </a:solidFill>
              <a:latin typeface="ＭＳ Ｐゴシック"/>
              <a:ea typeface="ＭＳ Ｐゴシック"/>
            </a:rPr>
            <a:t>I4:I8</a:t>
          </a:r>
          <a:r>
            <a:rPr lang="ja-JP" altLang="en-US" sz="1000" b="0" i="0" strike="noStrike">
              <a:solidFill>
                <a:srgbClr val="000000"/>
              </a:solidFill>
              <a:latin typeface="ＭＳ Ｐゴシック"/>
              <a:ea typeface="ＭＳ Ｐゴシック"/>
            </a:rPr>
            <a:t>も</a:t>
          </a:r>
          <a:r>
            <a:rPr lang="en-US" altLang="ja-JP" sz="1000" b="0" i="0" strike="noStrike">
              <a:solidFill>
                <a:srgbClr val="000000"/>
              </a:solidFill>
              <a:latin typeface="ＭＳ Ｐゴシック"/>
              <a:ea typeface="ＭＳ Ｐゴシック"/>
            </a:rPr>
            <a:t>M4:M8</a:t>
          </a:r>
          <a:r>
            <a:rPr lang="ja-JP" altLang="en-US" sz="1000" b="0" i="0" strike="noStrike">
              <a:solidFill>
                <a:srgbClr val="000000"/>
              </a:solidFill>
              <a:latin typeface="ＭＳ Ｐゴシック"/>
              <a:ea typeface="ＭＳ Ｐゴシック"/>
            </a:rPr>
            <a:t>に書き換えてくれているのです。</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4)</a:t>
          </a:r>
          <a:r>
            <a:rPr lang="ja-JP" altLang="en-US" sz="1000" b="0" i="0" strike="noStrike">
              <a:solidFill>
                <a:srgbClr val="000000"/>
              </a:solidFill>
              <a:latin typeface="ＭＳ Ｐゴシック"/>
              <a:ea typeface="ＭＳ Ｐゴシック"/>
            </a:rPr>
            <a:t>ところが，</a:t>
          </a:r>
          <a:r>
            <a:rPr lang="en-US" altLang="ja-JP" sz="1000" b="0" i="0" strike="noStrike">
              <a:solidFill>
                <a:srgbClr val="000000"/>
              </a:solidFill>
              <a:latin typeface="ＭＳ Ｐゴシック"/>
              <a:ea typeface="ＭＳ Ｐゴシック"/>
            </a:rPr>
            <a:t>M4</a:t>
          </a:r>
          <a:r>
            <a:rPr lang="ja-JP" altLang="en-US" sz="1000" b="0" i="0" strike="noStrike">
              <a:solidFill>
                <a:srgbClr val="000000"/>
              </a:solidFill>
              <a:latin typeface="ＭＳ Ｐゴシック"/>
              <a:ea typeface="ＭＳ Ｐゴシック"/>
            </a:rPr>
            <a:t>から</a:t>
          </a:r>
          <a:r>
            <a:rPr lang="en-US" altLang="ja-JP" sz="1000" b="0" i="0" strike="noStrike">
              <a:solidFill>
                <a:srgbClr val="000000"/>
              </a:solidFill>
              <a:latin typeface="ＭＳ Ｐゴシック"/>
              <a:ea typeface="ＭＳ Ｐゴシック"/>
            </a:rPr>
            <a:t>M8</a:t>
          </a:r>
          <a:r>
            <a:rPr lang="ja-JP" altLang="en-US" sz="1000" b="0" i="0" strike="noStrike">
              <a:solidFill>
                <a:srgbClr val="000000"/>
              </a:solidFill>
              <a:latin typeface="ＭＳ Ｐゴシック"/>
              <a:ea typeface="ＭＳ Ｐゴシック"/>
            </a:rPr>
            <a:t>までは空欄ですね。ですから</a:t>
          </a:r>
        </a:p>
        <a:p>
          <a:pPr algn="l" rtl="0">
            <a:lnSpc>
              <a:spcPts val="1200"/>
            </a:lnSpc>
            <a:defRPr sz="1000"/>
          </a:pPr>
          <a:r>
            <a:rPr lang="ja-JP" altLang="en-US" sz="1000" b="0" i="0" strike="noStrike">
              <a:solidFill>
                <a:srgbClr val="000000"/>
              </a:solidFill>
              <a:latin typeface="ＭＳ Ｐゴシック"/>
              <a:ea typeface="ＭＳ Ｐゴシック"/>
            </a:rPr>
            <a:t>　　「計算できなく」なってしまうのです。</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対処法</a:t>
          </a:r>
        </a:p>
        <a:p>
          <a:pPr algn="l" rtl="0">
            <a:lnSpc>
              <a:spcPts val="1200"/>
            </a:lnSpc>
            <a:defRPr sz="1000"/>
          </a:pPr>
          <a:r>
            <a:rPr lang="ja-JP" altLang="en-US" sz="1000" b="0" i="0" strike="noStrike">
              <a:solidFill>
                <a:srgbClr val="000000"/>
              </a:solidFill>
              <a:latin typeface="ＭＳ Ｐゴシック"/>
              <a:ea typeface="ＭＳ Ｐゴシック"/>
            </a:rPr>
            <a:t>　次の手順で対処して下さい。</a:t>
          </a:r>
        </a:p>
        <a:p>
          <a:pPr algn="l" rtl="0">
            <a:lnSpc>
              <a:spcPts val="1200"/>
            </a:lnSpc>
            <a:defRPr sz="1000"/>
          </a:pPr>
          <a:r>
            <a:rPr lang="ja-JP" altLang="en-US" sz="1000" b="0" i="0" strike="noStrike">
              <a:solidFill>
                <a:srgbClr val="000000"/>
              </a:solidFill>
              <a:latin typeface="ＭＳ Ｐゴシック"/>
              <a:ea typeface="ＭＳ Ｐゴシック"/>
            </a:rPr>
            <a:t>手順１ 上の「エラーの再現」の</a:t>
          </a:r>
          <a:r>
            <a:rPr lang="en-US" altLang="ja-JP" sz="1000" b="0" i="0" strike="noStrike">
              <a:solidFill>
                <a:srgbClr val="000000"/>
              </a:solidFill>
              <a:latin typeface="ＭＳ Ｐゴシック"/>
              <a:ea typeface="ＭＳ Ｐゴシック"/>
            </a:rPr>
            <a:t>2)</a:t>
          </a:r>
          <a:r>
            <a:rPr lang="ja-JP" altLang="en-US" sz="1000" b="0" i="0" strike="noStrike">
              <a:solidFill>
                <a:srgbClr val="000000"/>
              </a:solidFill>
              <a:latin typeface="ＭＳ Ｐゴシック"/>
              <a:ea typeface="ＭＳ Ｐゴシック"/>
            </a:rPr>
            <a:t>～</a:t>
          </a:r>
          <a:r>
            <a:rPr lang="en-US" altLang="ja-JP" sz="1000" b="0" i="0" strike="noStrike">
              <a:solidFill>
                <a:srgbClr val="000000"/>
              </a:solidFill>
              <a:latin typeface="ＭＳ Ｐゴシック"/>
              <a:ea typeface="ＭＳ Ｐゴシック"/>
            </a:rPr>
            <a:t>4)</a:t>
          </a:r>
          <a:r>
            <a:rPr lang="ja-JP" altLang="en-US" sz="1000" b="0" i="0" strike="noStrike">
              <a:solidFill>
                <a:srgbClr val="000000"/>
              </a:solidFill>
              <a:latin typeface="ＭＳ Ｐゴシック"/>
              <a:ea typeface="ＭＳ Ｐゴシック"/>
            </a:rPr>
            <a:t>までは全く同じよう</a:t>
          </a:r>
        </a:p>
        <a:p>
          <a:pPr algn="l" rtl="0">
            <a:lnSpc>
              <a:spcPts val="1200"/>
            </a:lnSpc>
            <a:defRPr sz="1000"/>
          </a:pPr>
          <a:r>
            <a:rPr lang="ja-JP" altLang="en-US" sz="1000" b="0" i="0" strike="noStrike">
              <a:solidFill>
                <a:srgbClr val="000000"/>
              </a:solidFill>
              <a:latin typeface="ＭＳ Ｐゴシック"/>
              <a:ea typeface="ＭＳ Ｐゴシック"/>
            </a:rPr>
            <a:t>　　　　  に操作して下さい。</a:t>
          </a:r>
        </a:p>
        <a:p>
          <a:pPr algn="l" rtl="0">
            <a:lnSpc>
              <a:spcPts val="1200"/>
            </a:lnSpc>
            <a:defRPr sz="1000"/>
          </a:pPr>
          <a:r>
            <a:rPr lang="ja-JP" altLang="en-US" sz="1000" b="0" i="0" strike="noStrike">
              <a:solidFill>
                <a:srgbClr val="000000"/>
              </a:solidFill>
              <a:latin typeface="ＭＳ Ｐゴシック"/>
              <a:ea typeface="ＭＳ Ｐゴシック"/>
            </a:rPr>
            <a:t>手順２  上の</a:t>
          </a:r>
          <a:r>
            <a:rPr lang="en-US" altLang="ja-JP" sz="1000" b="0" i="0" strike="noStrike">
              <a:solidFill>
                <a:srgbClr val="000000"/>
              </a:solidFill>
              <a:latin typeface="ＭＳ Ｐゴシック"/>
              <a:ea typeface="ＭＳ Ｐゴシック"/>
            </a:rPr>
            <a:t>5)</a:t>
          </a:r>
          <a:r>
            <a:rPr lang="ja-JP" altLang="en-US" sz="1000" b="0" i="0" strike="noStrike">
              <a:solidFill>
                <a:srgbClr val="000000"/>
              </a:solidFill>
              <a:latin typeface="ＭＳ Ｐゴシック"/>
              <a:ea typeface="ＭＳ Ｐゴシック"/>
            </a:rPr>
            <a:t>で貼り付けを行う際，「貼り付け」ではなく</a:t>
          </a:r>
        </a:p>
        <a:p>
          <a:pPr algn="l" rtl="0">
            <a:lnSpc>
              <a:spcPts val="1200"/>
            </a:lnSpc>
            <a:defRPr sz="1000"/>
          </a:pPr>
          <a:r>
            <a:rPr lang="ja-JP" altLang="en-US" sz="1000" b="0" i="0" strike="noStrike">
              <a:solidFill>
                <a:srgbClr val="000000"/>
              </a:solidFill>
              <a:latin typeface="ＭＳ Ｐゴシック"/>
              <a:ea typeface="ＭＳ Ｐゴシック"/>
            </a:rPr>
            <a:t>　　　　　「形式を選択して貼り付け」を選んでクリックして</a:t>
          </a:r>
        </a:p>
        <a:p>
          <a:pPr algn="l" rtl="0">
            <a:lnSpc>
              <a:spcPts val="1200"/>
            </a:lnSpc>
            <a:defRPr sz="1000"/>
          </a:pPr>
          <a:r>
            <a:rPr lang="ja-JP" altLang="en-US" sz="1000" b="0" i="0" strike="noStrike">
              <a:solidFill>
                <a:srgbClr val="000000"/>
              </a:solidFill>
              <a:latin typeface="ＭＳ Ｐゴシック"/>
              <a:ea typeface="ＭＳ Ｐゴシック"/>
            </a:rPr>
            <a:t>　　　　　下さい（例として</a:t>
          </a:r>
          <a:r>
            <a:rPr lang="en-US" altLang="ja-JP" sz="1000" b="0" i="0" strike="noStrike">
              <a:solidFill>
                <a:srgbClr val="000000"/>
              </a:solidFill>
              <a:latin typeface="ＭＳ Ｐゴシック"/>
              <a:ea typeface="ＭＳ Ｐゴシック"/>
            </a:rPr>
            <a:t>M12</a:t>
          </a:r>
          <a:r>
            <a:rPr lang="ja-JP" altLang="en-US" sz="1000" b="0" i="0" strike="noStrike">
              <a:solidFill>
                <a:srgbClr val="000000"/>
              </a:solidFill>
              <a:latin typeface="ＭＳ Ｐゴシック"/>
              <a:ea typeface="ＭＳ Ｐゴシック"/>
            </a:rPr>
            <a:t>に結果を</a:t>
          </a:r>
          <a:r>
            <a:rPr lang="en-US" altLang="ja-JP" sz="1000" b="0" i="0" strike="noStrike">
              <a:solidFill>
                <a:srgbClr val="000000"/>
              </a:solidFill>
              <a:latin typeface="ＭＳ Ｐゴシック"/>
              <a:ea typeface="ＭＳ Ｐゴシック"/>
            </a:rPr>
            <a:t>copy</a:t>
          </a:r>
          <a:r>
            <a:rPr lang="ja-JP" altLang="en-US" sz="1000" b="0" i="0" strike="noStrike">
              <a:solidFill>
                <a:srgbClr val="000000"/>
              </a:solidFill>
              <a:latin typeface="ＭＳ Ｐゴシック"/>
              <a:ea typeface="ＭＳ Ｐゴシック"/>
            </a:rPr>
            <a:t>してみます）。</a:t>
          </a:r>
        </a:p>
        <a:p>
          <a:pPr algn="l" rtl="0">
            <a:lnSpc>
              <a:spcPts val="1200"/>
            </a:lnSpc>
            <a:defRPr sz="1000"/>
          </a:pPr>
          <a:r>
            <a:rPr lang="ja-JP" altLang="en-US" sz="1000" b="0" i="0" strike="noStrike">
              <a:solidFill>
                <a:srgbClr val="000000"/>
              </a:solidFill>
              <a:latin typeface="ＭＳ Ｐゴシック"/>
              <a:ea typeface="ＭＳ Ｐゴシック"/>
            </a:rPr>
            <a:t>手順３　「形式を選択して貼り付け」を選ぶと，また箱が</a:t>
          </a:r>
        </a:p>
        <a:p>
          <a:pPr algn="l" rtl="0">
            <a:lnSpc>
              <a:spcPts val="1200"/>
            </a:lnSpc>
            <a:defRPr sz="1000"/>
          </a:pPr>
          <a:r>
            <a:rPr lang="ja-JP" altLang="en-US" sz="1000" b="0" i="0" strike="noStrike">
              <a:solidFill>
                <a:srgbClr val="000000"/>
              </a:solidFill>
              <a:latin typeface="ＭＳ Ｐゴシック"/>
              <a:ea typeface="ＭＳ Ｐゴシック"/>
            </a:rPr>
            <a:t>　　　　　出てきます。そこの「貼り付け」の中の「値」を</a:t>
          </a:r>
        </a:p>
        <a:p>
          <a:pPr algn="l" rtl="0">
            <a:lnSpc>
              <a:spcPts val="1200"/>
            </a:lnSpc>
            <a:defRPr sz="1000"/>
          </a:pPr>
          <a:r>
            <a:rPr lang="ja-JP" altLang="en-US" sz="1000" b="0" i="0" strike="noStrike">
              <a:solidFill>
                <a:srgbClr val="000000"/>
              </a:solidFill>
              <a:latin typeface="ＭＳ Ｐゴシック"/>
              <a:ea typeface="ＭＳ Ｐゴシック"/>
            </a:rPr>
            <a:t>　　　　　選んで○をクリックし，</a:t>
          </a:r>
          <a:r>
            <a:rPr lang="en-US" altLang="ja-JP" sz="1000" b="0" i="0" strike="noStrike">
              <a:solidFill>
                <a:srgbClr val="000000"/>
              </a:solidFill>
              <a:latin typeface="ＭＳ Ｐゴシック"/>
              <a:ea typeface="ＭＳ Ｐゴシック"/>
            </a:rPr>
            <a:t>ok</a:t>
          </a:r>
          <a:r>
            <a:rPr lang="ja-JP" altLang="en-US" sz="1000" b="0" i="0" strike="noStrike">
              <a:solidFill>
                <a:srgbClr val="000000"/>
              </a:solidFill>
              <a:latin typeface="ＭＳ Ｐゴシック"/>
              <a:ea typeface="ＭＳ Ｐゴシック"/>
            </a:rPr>
            <a:t>をクリックするとできあ</a:t>
          </a:r>
        </a:p>
        <a:p>
          <a:pPr algn="l" rtl="0">
            <a:lnSpc>
              <a:spcPts val="1200"/>
            </a:lnSpc>
            <a:defRPr sz="1000"/>
          </a:pPr>
          <a:r>
            <a:rPr lang="ja-JP" altLang="en-US" sz="1000" b="0" i="0" strike="noStrike">
              <a:solidFill>
                <a:srgbClr val="000000"/>
              </a:solidFill>
              <a:latin typeface="ＭＳ Ｐゴシック"/>
              <a:ea typeface="ＭＳ Ｐゴシック"/>
            </a:rPr>
            <a:t>　　　　　がりです。</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確認練習１</a:t>
          </a:r>
        </a:p>
        <a:p>
          <a:pPr algn="l" rtl="0">
            <a:lnSpc>
              <a:spcPts val="1200"/>
            </a:lnSpc>
            <a:defRPr sz="1000"/>
          </a:pPr>
          <a:r>
            <a:rPr lang="ja-JP" altLang="en-US" sz="1000" b="0" i="0" strike="noStrike">
              <a:solidFill>
                <a:srgbClr val="000000"/>
              </a:solidFill>
              <a:latin typeface="ＭＳ Ｐゴシック"/>
              <a:ea typeface="ＭＳ Ｐゴシック"/>
            </a:rPr>
            <a:t>　では，課題１で計算した平均や標準偏差をこの</a:t>
          </a:r>
          <a:r>
            <a:rPr lang="en-US" altLang="ja-JP" sz="1000" b="0" i="0" strike="noStrike">
              <a:solidFill>
                <a:srgbClr val="000000"/>
              </a:solidFill>
              <a:latin typeface="ＭＳ Ｐゴシック"/>
              <a:ea typeface="ＭＳ Ｐゴシック"/>
            </a:rPr>
            <a:t>shee</a:t>
          </a:r>
          <a:r>
            <a:rPr lang="ja-JP" altLang="en-US" sz="1000" b="0" i="0" strike="noStrike">
              <a:solidFill>
                <a:srgbClr val="000000"/>
              </a:solidFill>
              <a:latin typeface="ＭＳ Ｐゴシック"/>
              <a:ea typeface="ＭＳ Ｐゴシック"/>
            </a:rPr>
            <a:t>ｔ</a:t>
          </a:r>
        </a:p>
        <a:p>
          <a:pPr algn="l" rtl="0">
            <a:lnSpc>
              <a:spcPts val="1200"/>
            </a:lnSpc>
            <a:defRPr sz="1000"/>
          </a:pPr>
          <a:r>
            <a:rPr lang="ja-JP" altLang="en-US" sz="1000" b="0" i="0" strike="noStrike">
              <a:solidFill>
                <a:srgbClr val="000000"/>
              </a:solidFill>
              <a:latin typeface="ＭＳ Ｐゴシック"/>
              <a:ea typeface="ＭＳ Ｐゴシック"/>
            </a:rPr>
            <a:t>　のどこかに</a:t>
          </a:r>
          <a:r>
            <a:rPr lang="en-US" altLang="ja-JP" sz="1000" b="0" i="0" strike="noStrike">
              <a:solidFill>
                <a:srgbClr val="000000"/>
              </a:solidFill>
              <a:latin typeface="ＭＳ Ｐゴシック"/>
              <a:ea typeface="ＭＳ Ｐゴシック"/>
            </a:rPr>
            <a:t>copy</a:t>
          </a:r>
          <a:r>
            <a:rPr lang="ja-JP" altLang="en-US" sz="1000" b="0" i="0" strike="noStrike">
              <a:solidFill>
                <a:srgbClr val="000000"/>
              </a:solidFill>
              <a:latin typeface="ＭＳ Ｐゴシック"/>
              <a:ea typeface="ＭＳ Ｐゴシック"/>
            </a:rPr>
            <a:t>して，うまくいくかどうか確かめて下さ</a:t>
          </a:r>
        </a:p>
        <a:p>
          <a:pPr algn="l" rtl="0">
            <a:lnSpc>
              <a:spcPts val="1200"/>
            </a:lnSpc>
            <a:defRPr sz="1000"/>
          </a:pPr>
          <a:r>
            <a:rPr lang="ja-JP" altLang="en-US" sz="1000" b="0" i="0" strike="noStrike">
              <a:solidFill>
                <a:srgbClr val="000000"/>
              </a:solidFill>
              <a:latin typeface="ＭＳ Ｐゴシック"/>
              <a:ea typeface="ＭＳ Ｐゴシック"/>
            </a:rPr>
            <a:t>　い。うまくいったかどうかはすぐわかるはずです。練習</a:t>
          </a:r>
        </a:p>
        <a:p>
          <a:pPr algn="l" rtl="0">
            <a:lnSpc>
              <a:spcPts val="1200"/>
            </a:lnSpc>
            <a:defRPr sz="1000"/>
          </a:pPr>
          <a:r>
            <a:rPr lang="ja-JP" altLang="en-US" sz="1000" b="0" i="0" strike="noStrike">
              <a:solidFill>
                <a:srgbClr val="000000"/>
              </a:solidFill>
              <a:latin typeface="ＭＳ Ｐゴシック"/>
              <a:ea typeface="ＭＳ Ｐゴシック"/>
            </a:rPr>
            <a:t>　して下さい。</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確認練習２</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I9,J9</a:t>
          </a:r>
          <a:r>
            <a:rPr lang="ja-JP" altLang="en-US" sz="1000" b="0" i="0" strike="noStrike">
              <a:solidFill>
                <a:srgbClr val="000000"/>
              </a:solidFill>
              <a:latin typeface="ＭＳ Ｐゴシック"/>
              <a:ea typeface="ＭＳ Ｐゴシック"/>
            </a:rPr>
            <a:t>のところも，「形式を選択して貼り付け」を使って</a:t>
          </a:r>
        </a:p>
        <a:p>
          <a:pPr algn="l" rtl="0">
            <a:lnSpc>
              <a:spcPts val="1200"/>
            </a:lnSpc>
            <a:defRPr sz="1000"/>
          </a:pPr>
          <a:r>
            <a:rPr lang="ja-JP" altLang="en-US" sz="1000" b="0" i="0" strike="noStrike">
              <a:solidFill>
                <a:srgbClr val="000000"/>
              </a:solidFill>
              <a:latin typeface="ＭＳ Ｐゴシック"/>
              <a:ea typeface="ＭＳ Ｐゴシック"/>
            </a:rPr>
            <a:t>　数値を記録するようにして下さい。</a:t>
          </a:r>
          <a:r>
            <a:rPr lang="en-US" altLang="ja-JP" sz="1000" b="0" i="0" strike="noStrike">
              <a:solidFill>
                <a:srgbClr val="000000"/>
              </a:solidFill>
              <a:latin typeface="ＭＳ Ｐゴシック"/>
              <a:ea typeface="ＭＳ Ｐゴシック"/>
            </a:rPr>
            <a:t>I9</a:t>
          </a:r>
          <a:r>
            <a:rPr lang="ja-JP" altLang="en-US" sz="1000" b="0" i="0" strike="noStrike">
              <a:solidFill>
                <a:srgbClr val="000000"/>
              </a:solidFill>
              <a:latin typeface="ＭＳ Ｐゴシック"/>
              <a:ea typeface="ＭＳ Ｐゴシック"/>
            </a:rPr>
            <a:t>と</a:t>
          </a:r>
          <a:r>
            <a:rPr lang="en-US" altLang="ja-JP" sz="1000" b="0" i="0" strike="noStrike">
              <a:solidFill>
                <a:srgbClr val="000000"/>
              </a:solidFill>
              <a:latin typeface="ＭＳ Ｐゴシック"/>
              <a:ea typeface="ＭＳ Ｐゴシック"/>
            </a:rPr>
            <a:t>J9</a:t>
          </a:r>
          <a:r>
            <a:rPr lang="ja-JP" altLang="en-US" sz="1000" b="0" i="0" strike="noStrike">
              <a:solidFill>
                <a:srgbClr val="000000"/>
              </a:solidFill>
              <a:latin typeface="ＭＳ Ｐゴシック"/>
              <a:ea typeface="ＭＳ Ｐゴシック"/>
            </a:rPr>
            <a:t>を範囲指定</a:t>
          </a:r>
        </a:p>
        <a:p>
          <a:pPr algn="l" rtl="0">
            <a:lnSpc>
              <a:spcPts val="1200"/>
            </a:lnSpc>
            <a:defRPr sz="1000"/>
          </a:pPr>
          <a:r>
            <a:rPr lang="ja-JP" altLang="en-US" sz="1000" b="0" i="0" strike="noStrike">
              <a:solidFill>
                <a:srgbClr val="000000"/>
              </a:solidFill>
              <a:latin typeface="ＭＳ Ｐゴシック"/>
              <a:ea typeface="ＭＳ Ｐゴシック"/>
            </a:rPr>
            <a:t>　し，同じ所で「コピー」と「形式を選択して貼り付け」を</a:t>
          </a:r>
        </a:p>
        <a:p>
          <a:pPr algn="l" rtl="0">
            <a:lnSpc>
              <a:spcPts val="1200"/>
            </a:lnSpc>
            <a:defRPr sz="1000"/>
          </a:pPr>
          <a:r>
            <a:rPr lang="ja-JP" altLang="en-US" sz="1000" b="0" i="0" strike="noStrike">
              <a:solidFill>
                <a:srgbClr val="000000"/>
              </a:solidFill>
              <a:latin typeface="ＭＳ Ｐゴシック"/>
              <a:ea typeface="ＭＳ Ｐゴシック"/>
            </a:rPr>
            <a:t>　行えばよいです。</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defRPr sz="1000"/>
          </a:pPr>
          <a:endParaRPr lang="ja-JP" altLang="en-US" sz="1000" b="0" i="0" strike="noStrike">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117475</xdr:rowOff>
    </xdr:from>
    <xdr:to>
      <xdr:col>5</xdr:col>
      <xdr:colOff>355576</xdr:colOff>
      <xdr:row>51</xdr:row>
      <xdr:rowOff>22225</xdr:rowOff>
    </xdr:to>
    <xdr:sp macro="" textlink="">
      <xdr:nvSpPr>
        <xdr:cNvPr id="16385" name="Text Box 1">
          <a:extLst>
            <a:ext uri="{FF2B5EF4-FFF2-40B4-BE49-F238E27FC236}">
              <a16:creationId xmlns:a16="http://schemas.microsoft.com/office/drawing/2014/main" id="{00000000-0008-0000-0500-000001400000}"/>
            </a:ext>
          </a:extLst>
        </xdr:cNvPr>
        <xdr:cNvSpPr txBox="1">
          <a:spLocks noChangeArrowheads="1"/>
        </xdr:cNvSpPr>
      </xdr:nvSpPr>
      <xdr:spPr bwMode="auto">
        <a:xfrm>
          <a:off x="123825" y="123825"/>
          <a:ext cx="3705225" cy="88201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000000"/>
              </a:solidFill>
              <a:latin typeface="ＭＳ Ｐゴシック"/>
              <a:ea typeface="ＭＳ Ｐゴシック"/>
            </a:rPr>
            <a:t>●課題５</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if</a:t>
          </a:r>
          <a:r>
            <a:rPr lang="ja-JP" altLang="en-US" sz="1000" b="0" i="0" strike="noStrike">
              <a:solidFill>
                <a:srgbClr val="000000"/>
              </a:solidFill>
              <a:latin typeface="ＭＳ Ｐゴシック"/>
              <a:ea typeface="ＭＳ Ｐゴシック"/>
            </a:rPr>
            <a:t>関数を使って</a:t>
          </a:r>
          <a:r>
            <a:rPr lang="en-US" altLang="ja-JP" sz="1000" b="0" i="0" strike="noStrike">
              <a:solidFill>
                <a:srgbClr val="000000"/>
              </a:solidFill>
              <a:latin typeface="ＭＳ Ｐゴシック"/>
              <a:ea typeface="ＭＳ Ｐゴシック"/>
            </a:rPr>
            <a:t>data</a:t>
          </a:r>
          <a:r>
            <a:rPr lang="ja-JP" altLang="en-US" sz="1000" b="0" i="0" strike="noStrike">
              <a:solidFill>
                <a:srgbClr val="000000"/>
              </a:solidFill>
              <a:latin typeface="ＭＳ Ｐゴシック"/>
              <a:ea typeface="ＭＳ Ｐゴシック"/>
            </a:rPr>
            <a:t>を分類する</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data</a:t>
          </a:r>
          <a:r>
            <a:rPr lang="ja-JP" altLang="en-US" sz="1000" b="0" i="0" strike="noStrike">
              <a:solidFill>
                <a:srgbClr val="000000"/>
              </a:solidFill>
              <a:latin typeface="ＭＳ Ｐゴシック"/>
              <a:ea typeface="ＭＳ Ｐゴシック"/>
            </a:rPr>
            <a:t>処理のときに，ある点数以上を上位群，ある点数以下を下位群のように分けて分析することがあります。そこで，</a:t>
          </a:r>
          <a:r>
            <a:rPr lang="en-US" altLang="ja-JP" sz="1000" b="0" i="0" strike="noStrike">
              <a:solidFill>
                <a:srgbClr val="000000"/>
              </a:solidFill>
              <a:latin typeface="ＭＳ Ｐゴシック"/>
              <a:ea typeface="ＭＳ Ｐゴシック"/>
            </a:rPr>
            <a:t>if</a:t>
          </a:r>
          <a:r>
            <a:rPr lang="ja-JP" altLang="en-US" sz="1000" b="0" i="0" strike="noStrike">
              <a:solidFill>
                <a:srgbClr val="000000"/>
              </a:solidFill>
              <a:latin typeface="ＭＳ Ｐゴシック"/>
              <a:ea typeface="ＭＳ Ｐゴシック"/>
            </a:rPr>
            <a:t>関数を使って，ストレス尺度得点をもとに，上位，中位，下位群に分けてみます。</a:t>
          </a:r>
        </a:p>
        <a:p>
          <a:pPr algn="l" rtl="0">
            <a:lnSpc>
              <a:spcPts val="1200"/>
            </a:lnSpc>
            <a:defRPr sz="1000"/>
          </a:pPr>
          <a:r>
            <a:rPr lang="ja-JP" altLang="en-US" sz="1000" b="0" i="0" strike="noStrike">
              <a:solidFill>
                <a:srgbClr val="000000"/>
              </a:solidFill>
              <a:latin typeface="ＭＳ Ｐゴシック"/>
              <a:ea typeface="ＭＳ Ｐゴシック"/>
            </a:rPr>
            <a:t>　ストレス尺度得点の結果，</a:t>
          </a:r>
          <a:r>
            <a:rPr lang="en-US" altLang="ja-JP" sz="1000" b="0" i="0" strike="noStrike">
              <a:solidFill>
                <a:srgbClr val="000000"/>
              </a:solidFill>
              <a:latin typeface="ＭＳ Ｐゴシック"/>
              <a:ea typeface="ＭＳ Ｐゴシック"/>
            </a:rPr>
            <a:t>16</a:t>
          </a:r>
          <a:r>
            <a:rPr lang="ja-JP" altLang="en-US" sz="1000" b="0" i="0" strike="noStrike">
              <a:solidFill>
                <a:srgbClr val="000000"/>
              </a:solidFill>
              <a:latin typeface="ＭＳ Ｐゴシック"/>
              <a:ea typeface="ＭＳ Ｐゴシック"/>
            </a:rPr>
            <a:t>点以上を上位群，</a:t>
          </a:r>
          <a:r>
            <a:rPr lang="en-US" altLang="ja-JP" sz="1000" b="0" i="0" strike="noStrike">
              <a:solidFill>
                <a:srgbClr val="000000"/>
              </a:solidFill>
              <a:latin typeface="ＭＳ Ｐゴシック"/>
              <a:ea typeface="ＭＳ Ｐゴシック"/>
            </a:rPr>
            <a:t>13</a:t>
          </a:r>
          <a:r>
            <a:rPr lang="ja-JP" altLang="en-US" sz="1000" b="0" i="0" strike="noStrike">
              <a:solidFill>
                <a:srgbClr val="000000"/>
              </a:solidFill>
              <a:latin typeface="ＭＳ Ｐゴシック"/>
              <a:ea typeface="ＭＳ Ｐゴシック"/>
            </a:rPr>
            <a:t>～</a:t>
          </a:r>
          <a:r>
            <a:rPr lang="en-US" altLang="ja-JP" sz="1000" b="0" i="0" strike="noStrike">
              <a:solidFill>
                <a:srgbClr val="000000"/>
              </a:solidFill>
              <a:latin typeface="ＭＳ Ｐゴシック"/>
              <a:ea typeface="ＭＳ Ｐゴシック"/>
            </a:rPr>
            <a:t>15</a:t>
          </a:r>
          <a:r>
            <a:rPr lang="ja-JP" altLang="en-US" sz="1000" b="0" i="0" strike="noStrike">
              <a:solidFill>
                <a:srgbClr val="000000"/>
              </a:solidFill>
              <a:latin typeface="ＭＳ Ｐゴシック"/>
              <a:ea typeface="ＭＳ Ｐゴシック"/>
            </a:rPr>
            <a:t>点を中位群，</a:t>
          </a:r>
          <a:r>
            <a:rPr lang="en-US" altLang="ja-JP" sz="1000" b="0" i="0" strike="noStrike">
              <a:solidFill>
                <a:srgbClr val="000000"/>
              </a:solidFill>
              <a:latin typeface="ＭＳ Ｐゴシック"/>
              <a:ea typeface="ＭＳ Ｐゴシック"/>
            </a:rPr>
            <a:t>12</a:t>
          </a:r>
          <a:r>
            <a:rPr lang="ja-JP" altLang="en-US" sz="1000" b="0" i="0" strike="noStrike">
              <a:solidFill>
                <a:srgbClr val="000000"/>
              </a:solidFill>
              <a:latin typeface="ＭＳ Ｐゴシック"/>
              <a:ea typeface="ＭＳ Ｐゴシック"/>
            </a:rPr>
            <a:t>点以下を下位群としましょう。上位群を３，中位群を２，下位群を１にすることにしましょう。</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手順１　</a:t>
          </a:r>
          <a:r>
            <a:rPr lang="en-US" altLang="ja-JP" sz="1000" b="0" i="0" strike="noStrike">
              <a:solidFill>
                <a:srgbClr val="000000"/>
              </a:solidFill>
              <a:latin typeface="ＭＳ Ｐゴシック"/>
              <a:ea typeface="ＭＳ Ｐゴシック"/>
            </a:rPr>
            <a:t>raw data</a:t>
          </a:r>
          <a:r>
            <a:rPr lang="ja-JP" altLang="en-US" sz="1000" b="0" i="0" strike="noStrike">
              <a:solidFill>
                <a:srgbClr val="000000"/>
              </a:solidFill>
              <a:latin typeface="ＭＳ Ｐゴシック"/>
              <a:ea typeface="ＭＳ Ｐゴシック"/>
            </a:rPr>
            <a:t>からストレス尺度の結果を</a:t>
          </a:r>
          <a:r>
            <a:rPr lang="en-US" altLang="ja-JP" sz="1000" b="0" i="0" strike="noStrike">
              <a:solidFill>
                <a:srgbClr val="000000"/>
              </a:solidFill>
              <a:latin typeface="ＭＳ Ｐゴシック"/>
              <a:ea typeface="ＭＳ Ｐゴシック"/>
            </a:rPr>
            <a:t>copy</a:t>
          </a:r>
          <a:r>
            <a:rPr lang="ja-JP" altLang="en-US" sz="1000" b="0" i="0" strike="noStrike">
              <a:solidFill>
                <a:srgbClr val="000000"/>
              </a:solidFill>
              <a:latin typeface="ＭＳ Ｐゴシック"/>
              <a:ea typeface="ＭＳ Ｐゴシック"/>
            </a:rPr>
            <a:t>します。</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手順２　まず最初に１つ式を作ります。最初の人の右欄</a:t>
          </a:r>
          <a:r>
            <a:rPr lang="en-US" altLang="ja-JP" sz="1000" b="0" i="0" strike="noStrike">
              <a:solidFill>
                <a:srgbClr val="000000"/>
              </a:solidFill>
              <a:latin typeface="ＭＳ Ｐゴシック"/>
              <a:ea typeface="ＭＳ Ｐゴシック"/>
            </a:rPr>
            <a:t>(I4)</a:t>
          </a:r>
          <a:r>
            <a:rPr lang="ja-JP" altLang="en-US" sz="1000" b="0" i="0" strike="noStrike">
              <a:solidFill>
                <a:srgbClr val="000000"/>
              </a:solidFill>
              <a:latin typeface="ＭＳ Ｐゴシック"/>
              <a:ea typeface="ＭＳ Ｐゴシック"/>
            </a:rPr>
            <a:t>を</a:t>
          </a:r>
        </a:p>
        <a:p>
          <a:pPr algn="l" rtl="0">
            <a:lnSpc>
              <a:spcPts val="1200"/>
            </a:lnSpc>
            <a:defRPr sz="1000"/>
          </a:pPr>
          <a:r>
            <a:rPr lang="ja-JP" altLang="en-US" sz="1000" b="0" i="0" strike="noStrike">
              <a:solidFill>
                <a:srgbClr val="000000"/>
              </a:solidFill>
              <a:latin typeface="ＭＳ Ｐゴシック"/>
              <a:ea typeface="ＭＳ Ｐゴシック"/>
            </a:rPr>
            <a:t>　　　　　クリックします。</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手順３　そこに，半角で次のように式を入力します。</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=if(H4&gt;=16,3,if(H4&gt;=13,2,1))</a:t>
          </a:r>
        </a:p>
        <a:p>
          <a:pPr algn="l" rtl="0">
            <a:lnSpc>
              <a:spcPts val="1200"/>
            </a:lnSpc>
            <a:defRPr sz="1000"/>
          </a:pPr>
          <a:r>
            <a:rPr lang="ja-JP" altLang="en-US" sz="1000" b="0" i="0" strike="noStrike">
              <a:solidFill>
                <a:srgbClr val="000000"/>
              </a:solidFill>
              <a:latin typeface="ＭＳ Ｐゴシック"/>
              <a:ea typeface="ＭＳ Ｐゴシック"/>
            </a:rPr>
            <a:t>　　　　　長いですが，間違えないように入力して下さい。</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式の意味を説明します。よく読んで下さい。</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=if(      </a:t>
          </a: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if</a:t>
          </a:r>
          <a:r>
            <a:rPr lang="ja-JP" altLang="en-US" sz="1000" b="0" i="0" strike="noStrike">
              <a:solidFill>
                <a:srgbClr val="000000"/>
              </a:solidFill>
              <a:latin typeface="ＭＳ Ｐゴシック"/>
              <a:ea typeface="ＭＳ Ｐゴシック"/>
            </a:rPr>
            <a:t>関数を使うという指示です。</a:t>
          </a:r>
          <a:r>
            <a:rPr lang="en-US" altLang="ja-JP" sz="1000" b="0" i="0" strike="noStrike">
              <a:solidFill>
                <a:srgbClr val="000000"/>
              </a:solidFill>
              <a:latin typeface="ＭＳ Ｐゴシック"/>
              <a:ea typeface="ＭＳ Ｐゴシック"/>
            </a:rPr>
            <a:t>if</a:t>
          </a:r>
          <a:r>
            <a:rPr lang="ja-JP" altLang="en-US" sz="1000" b="0" i="0" strike="noStrike">
              <a:solidFill>
                <a:srgbClr val="000000"/>
              </a:solidFill>
              <a:latin typeface="ＭＳ Ｐゴシック"/>
              <a:ea typeface="ＭＳ Ｐゴシック"/>
            </a:rPr>
            <a:t>の内容は</a:t>
          </a:r>
          <a:r>
            <a:rPr lang="en-US" altLang="ja-JP" sz="1000" b="0" i="0" strike="noStrike">
              <a:solidFill>
                <a:srgbClr val="000000"/>
              </a:solidFill>
              <a:latin typeface="ＭＳ Ｐゴシック"/>
              <a:ea typeface="ＭＳ Ｐゴシック"/>
            </a:rPr>
            <a:t>(    )  </a:t>
          </a:r>
        </a:p>
        <a:p>
          <a:pPr algn="l" rtl="0">
            <a:lnSpc>
              <a:spcPts val="1200"/>
            </a:lnSpc>
            <a:defRPr sz="1000"/>
          </a:pPr>
          <a:r>
            <a:rPr lang="en-US" altLang="ja-JP" sz="1000" b="0" i="0" strike="noStrike">
              <a:solidFill>
                <a:srgbClr val="000000"/>
              </a:solidFill>
              <a:latin typeface="ＭＳ Ｐゴシック"/>
              <a:ea typeface="ＭＳ Ｐゴシック"/>
            </a:rPr>
            <a:t>                   </a:t>
          </a:r>
          <a:r>
            <a:rPr lang="ja-JP" altLang="en-US" sz="1000" b="0" i="0" strike="noStrike">
              <a:solidFill>
                <a:srgbClr val="000000"/>
              </a:solidFill>
              <a:latin typeface="ＭＳ Ｐゴシック"/>
              <a:ea typeface="ＭＳ Ｐゴシック"/>
            </a:rPr>
            <a:t>　 で囲みます。</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H4&gt;=16, ⇒H4</a:t>
          </a:r>
          <a:r>
            <a:rPr lang="ja-JP" altLang="en-US" sz="1000" b="0" i="0" strike="noStrike">
              <a:solidFill>
                <a:srgbClr val="000000"/>
              </a:solidFill>
              <a:latin typeface="ＭＳ Ｐゴシック"/>
              <a:ea typeface="ＭＳ Ｐゴシック"/>
            </a:rPr>
            <a:t>すなわち最初の人の値が</a:t>
          </a:r>
          <a:r>
            <a:rPr lang="en-US" altLang="ja-JP" sz="1000" b="0" i="0" strike="noStrike">
              <a:solidFill>
                <a:srgbClr val="000000"/>
              </a:solidFill>
              <a:latin typeface="ＭＳ Ｐゴシック"/>
              <a:ea typeface="ＭＳ Ｐゴシック"/>
            </a:rPr>
            <a:t>16</a:t>
          </a:r>
          <a:r>
            <a:rPr lang="ja-JP" altLang="en-US" sz="1000" b="0" i="0" strike="noStrike">
              <a:solidFill>
                <a:srgbClr val="000000"/>
              </a:solidFill>
              <a:latin typeface="ＭＳ Ｐゴシック"/>
              <a:ea typeface="ＭＳ Ｐゴシック"/>
            </a:rPr>
            <a:t>以上なら，</a:t>
          </a:r>
        </a:p>
        <a:p>
          <a:pPr algn="l" rtl="0">
            <a:lnSpc>
              <a:spcPts val="1200"/>
            </a:lnSpc>
            <a:defRPr sz="1000"/>
          </a:pPr>
          <a:r>
            <a:rPr lang="ja-JP" altLang="en-US" sz="1000" b="0" i="0" strike="noStrike">
              <a:solidFill>
                <a:srgbClr val="000000"/>
              </a:solidFill>
              <a:latin typeface="ＭＳ Ｐゴシック"/>
              <a:ea typeface="ＭＳ Ｐゴシック"/>
            </a:rPr>
            <a:t>　　　　　　　　　　という意味です。</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3,          ⇒16</a:t>
          </a:r>
          <a:r>
            <a:rPr lang="ja-JP" altLang="en-US" sz="1000" b="0" i="0" strike="noStrike">
              <a:solidFill>
                <a:srgbClr val="000000"/>
              </a:solidFill>
              <a:latin typeface="ＭＳ Ｐゴシック"/>
              <a:ea typeface="ＭＳ Ｐゴシック"/>
            </a:rPr>
            <a:t>以上なら３に置き換えて下さい，という意</a:t>
          </a:r>
        </a:p>
        <a:p>
          <a:pPr algn="l" rtl="0">
            <a:lnSpc>
              <a:spcPts val="1200"/>
            </a:lnSpc>
            <a:defRPr sz="1000"/>
          </a:pPr>
          <a:r>
            <a:rPr lang="ja-JP" altLang="en-US" sz="1000" b="0" i="0" strike="noStrike">
              <a:solidFill>
                <a:srgbClr val="000000"/>
              </a:solidFill>
              <a:latin typeface="ＭＳ Ｐゴシック"/>
              <a:ea typeface="ＭＳ Ｐゴシック"/>
            </a:rPr>
            <a:t>　　　　　　　　　　味です。</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if(         ⇒</a:t>
          </a:r>
          <a:r>
            <a:rPr lang="ja-JP" altLang="en-US" sz="1000" b="0" i="0" strike="noStrike">
              <a:solidFill>
                <a:srgbClr val="000000"/>
              </a:solidFill>
              <a:latin typeface="ＭＳ Ｐゴシック"/>
              <a:ea typeface="ＭＳ Ｐゴシック"/>
            </a:rPr>
            <a:t>もしそうでない</a:t>
          </a:r>
          <a:r>
            <a:rPr lang="en-US" altLang="ja-JP" sz="1000" b="0" i="0" strike="noStrike">
              <a:solidFill>
                <a:srgbClr val="000000"/>
              </a:solidFill>
              <a:latin typeface="ＭＳ Ｐゴシック"/>
              <a:ea typeface="ＭＳ Ｐゴシック"/>
            </a:rPr>
            <a:t>(16</a:t>
          </a:r>
          <a:r>
            <a:rPr lang="ja-JP" altLang="en-US" sz="1000" b="0" i="0" strike="noStrike">
              <a:solidFill>
                <a:srgbClr val="000000"/>
              </a:solidFill>
              <a:latin typeface="ＭＳ Ｐゴシック"/>
              <a:ea typeface="ＭＳ Ｐゴシック"/>
            </a:rPr>
            <a:t>以上でない</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なら，さらに</a:t>
          </a:r>
        </a:p>
        <a:p>
          <a:pPr algn="l" rtl="0">
            <a:lnSpc>
              <a:spcPts val="1200"/>
            </a:lnSpc>
            <a:defRPr sz="1000"/>
          </a:pPr>
          <a:r>
            <a:rPr lang="ja-JP" altLang="en-US" sz="1000" b="0" i="0" strike="noStrike">
              <a:solidFill>
                <a:srgbClr val="000000"/>
              </a:solidFill>
              <a:latin typeface="ＭＳ Ｐゴシック"/>
              <a:ea typeface="ＭＳ Ｐゴシック"/>
            </a:rPr>
            <a:t>　　　　　　　　　　式が続くことを示します。</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H4&gt;=13,⇒H4</a:t>
          </a:r>
          <a:r>
            <a:rPr lang="ja-JP" altLang="en-US" sz="1000" b="0" i="0" strike="noStrike">
              <a:solidFill>
                <a:srgbClr val="000000"/>
              </a:solidFill>
              <a:latin typeface="ＭＳ Ｐゴシック"/>
              <a:ea typeface="ＭＳ Ｐゴシック"/>
            </a:rPr>
            <a:t>が</a:t>
          </a:r>
          <a:r>
            <a:rPr lang="en-US" altLang="ja-JP" sz="1000" b="0" i="0" strike="noStrike">
              <a:solidFill>
                <a:srgbClr val="000000"/>
              </a:solidFill>
              <a:latin typeface="ＭＳ Ｐゴシック"/>
              <a:ea typeface="ＭＳ Ｐゴシック"/>
            </a:rPr>
            <a:t>13</a:t>
          </a:r>
          <a:r>
            <a:rPr lang="ja-JP" altLang="en-US" sz="1000" b="0" i="0" strike="noStrike">
              <a:solidFill>
                <a:srgbClr val="000000"/>
              </a:solidFill>
              <a:latin typeface="ＭＳ Ｐゴシック"/>
              <a:ea typeface="ＭＳ Ｐゴシック"/>
            </a:rPr>
            <a:t>以上なら，という意味です。</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2,          ⇒13</a:t>
          </a:r>
          <a:r>
            <a:rPr lang="ja-JP" altLang="en-US" sz="1000" b="0" i="0" strike="noStrike">
              <a:solidFill>
                <a:srgbClr val="000000"/>
              </a:solidFill>
              <a:latin typeface="ＭＳ Ｐゴシック"/>
              <a:ea typeface="ＭＳ Ｐゴシック"/>
            </a:rPr>
            <a:t>以上なら２に置き換えて下さい，という意</a:t>
          </a:r>
        </a:p>
        <a:p>
          <a:pPr algn="l" rtl="0">
            <a:lnSpc>
              <a:spcPts val="1200"/>
            </a:lnSpc>
            <a:defRPr sz="1000"/>
          </a:pPr>
          <a:r>
            <a:rPr lang="ja-JP" altLang="en-US" sz="1000" b="0" i="0" strike="noStrike">
              <a:solidFill>
                <a:srgbClr val="000000"/>
              </a:solidFill>
              <a:latin typeface="ＭＳ Ｐゴシック"/>
              <a:ea typeface="ＭＳ Ｐゴシック"/>
            </a:rPr>
            <a:t>　　　　　　　　　　味です。</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1)         ⇒</a:t>
          </a:r>
          <a:r>
            <a:rPr lang="ja-JP" altLang="en-US" sz="1000" b="0" i="0" strike="noStrike">
              <a:solidFill>
                <a:srgbClr val="000000"/>
              </a:solidFill>
              <a:latin typeface="ＭＳ Ｐゴシック"/>
              <a:ea typeface="ＭＳ Ｐゴシック"/>
            </a:rPr>
            <a:t>そうでないなら</a:t>
          </a:r>
          <a:r>
            <a:rPr lang="en-US" altLang="ja-JP" sz="1000" b="0" i="0" strike="noStrike">
              <a:solidFill>
                <a:srgbClr val="000000"/>
              </a:solidFill>
              <a:latin typeface="ＭＳ Ｐゴシック"/>
              <a:ea typeface="ＭＳ Ｐゴシック"/>
            </a:rPr>
            <a:t>(13</a:t>
          </a:r>
          <a:r>
            <a:rPr lang="ja-JP" altLang="en-US" sz="1000" b="0" i="0" strike="noStrike">
              <a:solidFill>
                <a:srgbClr val="000000"/>
              </a:solidFill>
              <a:latin typeface="ＭＳ Ｐゴシック"/>
              <a:ea typeface="ＭＳ Ｐゴシック"/>
            </a:rPr>
            <a:t>以上でもないなら</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，１に置</a:t>
          </a:r>
        </a:p>
        <a:p>
          <a:pPr algn="l" rtl="0">
            <a:lnSpc>
              <a:spcPts val="1200"/>
            </a:lnSpc>
            <a:defRPr sz="1000"/>
          </a:pPr>
          <a:r>
            <a:rPr lang="ja-JP" altLang="en-US" sz="1000" b="0" i="0" strike="noStrike">
              <a:solidFill>
                <a:srgbClr val="000000"/>
              </a:solidFill>
              <a:latin typeface="ＭＳ Ｐゴシック"/>
              <a:ea typeface="ＭＳ Ｐゴシック"/>
            </a:rPr>
            <a:t>　　　　　　　　　　き換えて下さい，という意味です。</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           ⇒</a:t>
          </a:r>
          <a:r>
            <a:rPr lang="ja-JP" altLang="en-US" sz="1000" b="0" i="0" strike="noStrike">
              <a:solidFill>
                <a:srgbClr val="000000"/>
              </a:solidFill>
              <a:latin typeface="ＭＳ Ｐゴシック"/>
              <a:ea typeface="ＭＳ Ｐゴシック"/>
            </a:rPr>
            <a:t>締めくくりを表します。左向きの </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　 と，右向</a:t>
          </a:r>
        </a:p>
        <a:p>
          <a:pPr algn="l" rtl="0">
            <a:lnSpc>
              <a:spcPts val="1200"/>
            </a:lnSpc>
            <a:defRPr sz="1000"/>
          </a:pPr>
          <a:r>
            <a:rPr lang="ja-JP" altLang="en-US" sz="1000" b="0" i="0" strike="noStrike">
              <a:solidFill>
                <a:srgbClr val="000000"/>
              </a:solidFill>
              <a:latin typeface="ＭＳ Ｐゴシック"/>
              <a:ea typeface="ＭＳ Ｐゴシック"/>
            </a:rPr>
            <a:t>　　　　　　　　　　きの </a:t>
          </a:r>
          <a:r>
            <a:rPr lang="en-US" altLang="ja-JP" sz="1000" b="0" i="0" strike="noStrike">
              <a:solidFill>
                <a:srgbClr val="000000"/>
              </a:solidFill>
              <a:latin typeface="ＭＳ Ｐゴシック"/>
              <a:ea typeface="ＭＳ Ｐゴシック"/>
            </a:rPr>
            <a:t>( </a:t>
          </a:r>
          <a:r>
            <a:rPr lang="ja-JP" altLang="en-US" sz="1000" b="0" i="0" strike="noStrike">
              <a:solidFill>
                <a:srgbClr val="000000"/>
              </a:solidFill>
              <a:latin typeface="ＭＳ Ｐゴシック"/>
              <a:ea typeface="ＭＳ Ｐゴシック"/>
            </a:rPr>
            <a:t>とが同数</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２個ずつ</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になっているはず</a:t>
          </a:r>
        </a:p>
        <a:p>
          <a:pPr algn="l" rtl="0">
            <a:lnSpc>
              <a:spcPts val="1200"/>
            </a:lnSpc>
            <a:defRPr sz="1000"/>
          </a:pPr>
          <a:r>
            <a:rPr lang="ja-JP" altLang="en-US" sz="1000" b="0" i="0" strike="noStrike">
              <a:solidFill>
                <a:srgbClr val="000000"/>
              </a:solidFill>
              <a:latin typeface="ＭＳ Ｐゴシック"/>
              <a:ea typeface="ＭＳ Ｐゴシック"/>
            </a:rPr>
            <a:t>　　　　　　　　　　です。</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※16</a:t>
          </a:r>
          <a:r>
            <a:rPr lang="ja-JP" altLang="en-US" sz="1000" b="0" i="0" strike="noStrike">
              <a:solidFill>
                <a:srgbClr val="000000"/>
              </a:solidFill>
              <a:latin typeface="ＭＳ Ｐゴシック"/>
              <a:ea typeface="ＭＳ Ｐゴシック"/>
            </a:rPr>
            <a:t>以上，</a:t>
          </a:r>
          <a:r>
            <a:rPr lang="en-US" altLang="ja-JP" sz="1000" b="0" i="0" strike="noStrike">
              <a:solidFill>
                <a:srgbClr val="000000"/>
              </a:solidFill>
              <a:latin typeface="ＭＳ Ｐゴシック"/>
              <a:ea typeface="ＭＳ Ｐゴシック"/>
            </a:rPr>
            <a:t>13</a:t>
          </a:r>
          <a:r>
            <a:rPr lang="ja-JP" altLang="en-US" sz="1000" b="0" i="0" strike="noStrike">
              <a:solidFill>
                <a:srgbClr val="000000"/>
              </a:solidFill>
              <a:latin typeface="ＭＳ Ｐゴシック"/>
              <a:ea typeface="ＭＳ Ｐゴシック"/>
            </a:rPr>
            <a:t>以上を</a:t>
          </a:r>
          <a:r>
            <a:rPr lang="en-US" altLang="ja-JP" sz="1000" b="0" i="0" strike="noStrike">
              <a:solidFill>
                <a:srgbClr val="000000"/>
              </a:solidFill>
              <a:latin typeface="ＭＳ Ｐゴシック"/>
              <a:ea typeface="ＭＳ Ｐゴシック"/>
            </a:rPr>
            <a:t>&gt;=</a:t>
          </a:r>
          <a:r>
            <a:rPr lang="ja-JP" altLang="en-US" sz="1000" b="0" i="0" strike="noStrike">
              <a:solidFill>
                <a:srgbClr val="000000"/>
              </a:solidFill>
              <a:latin typeface="ＭＳ Ｐゴシック"/>
              <a:ea typeface="ＭＳ Ｐゴシック"/>
            </a:rPr>
            <a:t>と表しましたが，他に，</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や</a:t>
          </a:r>
          <a:r>
            <a:rPr lang="en-US" altLang="ja-JP" sz="1000" b="0" i="0" strike="noStrike">
              <a:solidFill>
                <a:srgbClr val="000000"/>
              </a:solidFill>
              <a:latin typeface="ＭＳ Ｐゴシック"/>
              <a:ea typeface="ＭＳ Ｐゴシック"/>
            </a:rPr>
            <a:t>&gt;</a:t>
          </a:r>
          <a:r>
            <a:rPr lang="ja-JP" altLang="en-US" sz="1000" b="0" i="0" strike="noStrike">
              <a:solidFill>
                <a:srgbClr val="000000"/>
              </a:solidFill>
              <a:latin typeface="ＭＳ Ｐゴシック"/>
              <a:ea typeface="ＭＳ Ｐゴシック"/>
            </a:rPr>
            <a:t>や</a:t>
          </a:r>
          <a:r>
            <a:rPr lang="en-US" altLang="ja-JP" sz="1000" b="0" i="0" strike="noStrike">
              <a:solidFill>
                <a:srgbClr val="000000"/>
              </a:solidFill>
              <a:latin typeface="ＭＳ Ｐゴシック"/>
              <a:ea typeface="ＭＳ Ｐゴシック"/>
            </a:rPr>
            <a:t>&lt;</a:t>
          </a:r>
        </a:p>
        <a:p>
          <a:pPr algn="l" rtl="0">
            <a:lnSpc>
              <a:spcPts val="1200"/>
            </a:lnSpc>
            <a:defRPr sz="1000"/>
          </a:pPr>
          <a:r>
            <a:rPr lang="en-US" altLang="ja-JP" sz="1000" b="0" i="0" strike="noStrike">
              <a:solidFill>
                <a:srgbClr val="000000"/>
              </a:solidFill>
              <a:latin typeface="ＭＳ Ｐゴシック"/>
              <a:ea typeface="ＭＳ Ｐゴシック"/>
            </a:rPr>
            <a:t>        </a:t>
          </a:r>
          <a:r>
            <a:rPr lang="ja-JP" altLang="en-US" sz="1000" b="0" i="0" strike="noStrike">
              <a:solidFill>
                <a:srgbClr val="000000"/>
              </a:solidFill>
              <a:latin typeface="ＭＳ Ｐゴシック"/>
              <a:ea typeface="ＭＳ Ｐゴシック"/>
            </a:rPr>
            <a:t>や</a:t>
          </a:r>
          <a:r>
            <a:rPr lang="en-US" altLang="ja-JP" sz="1000" b="0" i="0" strike="noStrike">
              <a:solidFill>
                <a:srgbClr val="000000"/>
              </a:solidFill>
              <a:latin typeface="ＭＳ Ｐゴシック"/>
              <a:ea typeface="ＭＳ Ｐゴシック"/>
            </a:rPr>
            <a:t>&lt;&gt;(</a:t>
          </a:r>
          <a:r>
            <a:rPr lang="ja-JP" altLang="en-US" sz="1000" b="0" i="0" strike="noStrike">
              <a:solidFill>
                <a:srgbClr val="000000"/>
              </a:solidFill>
              <a:latin typeface="ＭＳ Ｐゴシック"/>
              <a:ea typeface="ＭＳ Ｐゴシック"/>
            </a:rPr>
            <a:t>等しくない</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などが使われます。</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手順４　</a:t>
          </a:r>
          <a:r>
            <a:rPr lang="en-US" altLang="ja-JP" sz="1000" b="0" i="0" strike="noStrike">
              <a:solidFill>
                <a:srgbClr val="000000"/>
              </a:solidFill>
              <a:latin typeface="ＭＳ Ｐゴシック"/>
              <a:ea typeface="ＭＳ Ｐゴシック"/>
            </a:rPr>
            <a:t>I4</a:t>
          </a:r>
          <a:r>
            <a:rPr lang="ja-JP" altLang="en-US" sz="1000" b="0" i="0" strike="noStrike">
              <a:solidFill>
                <a:srgbClr val="000000"/>
              </a:solidFill>
              <a:latin typeface="ＭＳ Ｐゴシック"/>
              <a:ea typeface="ＭＳ Ｐゴシック"/>
            </a:rPr>
            <a:t>に式を入力し終わりましたら</a:t>
          </a:r>
          <a:r>
            <a:rPr lang="en-US" altLang="ja-JP" sz="1000" b="0" i="0" strike="noStrike">
              <a:solidFill>
                <a:srgbClr val="000000"/>
              </a:solidFill>
              <a:latin typeface="ＭＳ Ｐゴシック"/>
              <a:ea typeface="ＭＳ Ｐゴシック"/>
            </a:rPr>
            <a:t>Enter</a:t>
          </a:r>
          <a:r>
            <a:rPr lang="ja-JP" altLang="en-US" sz="1000" b="0" i="0" strike="noStrike">
              <a:solidFill>
                <a:srgbClr val="000000"/>
              </a:solidFill>
              <a:latin typeface="ＭＳ Ｐゴシック"/>
              <a:ea typeface="ＭＳ Ｐゴシック"/>
            </a:rPr>
            <a:t>キーを押しま</a:t>
          </a:r>
        </a:p>
        <a:p>
          <a:pPr algn="l" rtl="0">
            <a:lnSpc>
              <a:spcPts val="1200"/>
            </a:lnSpc>
            <a:defRPr sz="1000"/>
          </a:pPr>
          <a:r>
            <a:rPr lang="ja-JP" altLang="en-US" sz="1000" b="0" i="0" strike="noStrike">
              <a:solidFill>
                <a:srgbClr val="000000"/>
              </a:solidFill>
              <a:latin typeface="ＭＳ Ｐゴシック"/>
              <a:ea typeface="ＭＳ Ｐゴシック"/>
            </a:rPr>
            <a:t>　　　　　す。最初の人は６点で，</a:t>
          </a:r>
          <a:r>
            <a:rPr lang="en-US" altLang="ja-JP" sz="1000" b="0" i="0" strike="noStrike">
              <a:solidFill>
                <a:srgbClr val="000000"/>
              </a:solidFill>
              <a:latin typeface="ＭＳ Ｐゴシック"/>
              <a:ea typeface="ＭＳ Ｐゴシック"/>
            </a:rPr>
            <a:t>13</a:t>
          </a:r>
          <a:r>
            <a:rPr lang="ja-JP" altLang="en-US" sz="1000" b="0" i="0" strike="noStrike">
              <a:solidFill>
                <a:srgbClr val="000000"/>
              </a:solidFill>
              <a:latin typeface="ＭＳ Ｐゴシック"/>
              <a:ea typeface="ＭＳ Ｐゴシック"/>
            </a:rPr>
            <a:t>点以下ですから，１と表</a:t>
          </a:r>
        </a:p>
        <a:p>
          <a:pPr algn="l" rtl="0">
            <a:lnSpc>
              <a:spcPts val="1200"/>
            </a:lnSpc>
            <a:defRPr sz="1000"/>
          </a:pPr>
          <a:r>
            <a:rPr lang="ja-JP" altLang="en-US" sz="1000" b="0" i="0" strike="noStrike">
              <a:solidFill>
                <a:srgbClr val="000000"/>
              </a:solidFill>
              <a:latin typeface="ＭＳ Ｐゴシック"/>
              <a:ea typeface="ＭＳ Ｐゴシック"/>
            </a:rPr>
            <a:t>　　　　　示されているはずです。</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手順５　次に，今作った式のセル</a:t>
          </a:r>
          <a:r>
            <a:rPr lang="en-US" altLang="ja-JP" sz="1000" b="0" i="0" strike="noStrike">
              <a:solidFill>
                <a:srgbClr val="000000"/>
              </a:solidFill>
              <a:latin typeface="ＭＳ Ｐゴシック"/>
              <a:ea typeface="ＭＳ Ｐゴシック"/>
            </a:rPr>
            <a:t>(I4)</a:t>
          </a:r>
          <a:r>
            <a:rPr lang="ja-JP" altLang="en-US" sz="1000" b="0" i="0" strike="noStrike">
              <a:solidFill>
                <a:srgbClr val="000000"/>
              </a:solidFill>
              <a:latin typeface="ＭＳ Ｐゴシック"/>
              <a:ea typeface="ＭＳ Ｐゴシック"/>
            </a:rPr>
            <a:t>をもう一度クリックしま</a:t>
          </a:r>
        </a:p>
        <a:p>
          <a:pPr algn="l" rtl="0">
            <a:lnSpc>
              <a:spcPts val="1200"/>
            </a:lnSpc>
            <a:defRPr sz="1000"/>
          </a:pPr>
          <a:r>
            <a:rPr lang="ja-JP" altLang="en-US" sz="1000" b="0" i="0" strike="noStrike">
              <a:solidFill>
                <a:srgbClr val="000000"/>
              </a:solidFill>
              <a:latin typeface="ＭＳ Ｐゴシック"/>
              <a:ea typeface="ＭＳ Ｐゴシック"/>
            </a:rPr>
            <a:t>　　　　　す。そして，フィルハンドルを使って，式を</a:t>
          </a:r>
          <a:r>
            <a:rPr lang="en-US" altLang="ja-JP" sz="1000" b="0" i="0" strike="noStrike">
              <a:solidFill>
                <a:srgbClr val="000000"/>
              </a:solidFill>
              <a:latin typeface="ＭＳ Ｐゴシック"/>
              <a:ea typeface="ＭＳ Ｐゴシック"/>
            </a:rPr>
            <a:t>copy</a:t>
          </a:r>
          <a:r>
            <a:rPr lang="ja-JP" altLang="en-US" sz="1000" b="0" i="0" strike="noStrike">
              <a:solidFill>
                <a:srgbClr val="000000"/>
              </a:solidFill>
              <a:latin typeface="ＭＳ Ｐゴシック"/>
              <a:ea typeface="ＭＳ Ｐゴシック"/>
            </a:rPr>
            <a:t>しま</a:t>
          </a:r>
        </a:p>
        <a:p>
          <a:pPr algn="l" rtl="0">
            <a:lnSpc>
              <a:spcPts val="1200"/>
            </a:lnSpc>
            <a:defRPr sz="1000"/>
          </a:pPr>
          <a:r>
            <a:rPr lang="ja-JP" altLang="en-US" sz="1000" b="0" i="0" strike="noStrike">
              <a:solidFill>
                <a:srgbClr val="000000"/>
              </a:solidFill>
              <a:latin typeface="ＭＳ Ｐゴシック"/>
              <a:ea typeface="ＭＳ Ｐゴシック"/>
            </a:rPr>
            <a:t>　　　　　す。</a:t>
          </a:r>
          <a:r>
            <a:rPr lang="en-US" altLang="ja-JP" sz="1000" b="0" i="0" strike="noStrike">
              <a:solidFill>
                <a:srgbClr val="000000"/>
              </a:solidFill>
              <a:latin typeface="ＭＳ Ｐゴシック"/>
              <a:ea typeface="ＭＳ Ｐゴシック"/>
            </a:rPr>
            <a:t>copy</a:t>
          </a:r>
          <a:r>
            <a:rPr lang="ja-JP" altLang="en-US" sz="1000" b="0" i="0" strike="noStrike">
              <a:solidFill>
                <a:srgbClr val="000000"/>
              </a:solidFill>
              <a:latin typeface="ＭＳ Ｐゴシック"/>
              <a:ea typeface="ＭＳ Ｐゴシック"/>
            </a:rPr>
            <a:t>のしかたは課題３で練習しました。</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手順６　安全のため，課題４でやりましたように，「形式を</a:t>
          </a:r>
        </a:p>
        <a:p>
          <a:pPr algn="l" rtl="0">
            <a:lnSpc>
              <a:spcPts val="1200"/>
            </a:lnSpc>
            <a:defRPr sz="1000"/>
          </a:pPr>
          <a:r>
            <a:rPr lang="ja-JP" altLang="en-US" sz="1000" b="0" i="0" strike="noStrike">
              <a:solidFill>
                <a:srgbClr val="000000"/>
              </a:solidFill>
              <a:latin typeface="ＭＳ Ｐゴシック"/>
              <a:ea typeface="ＭＳ Ｐゴシック"/>
            </a:rPr>
            <a:t>　　　　　使って貼り付け」を利用して，値を</a:t>
          </a:r>
          <a:r>
            <a:rPr lang="en-US" altLang="ja-JP" sz="1000" b="0" i="0" strike="noStrike">
              <a:solidFill>
                <a:srgbClr val="000000"/>
              </a:solidFill>
              <a:latin typeface="ＭＳ Ｐゴシック"/>
              <a:ea typeface="ＭＳ Ｐゴシック"/>
            </a:rPr>
            <a:t>copy</a:t>
          </a:r>
          <a:r>
            <a:rPr lang="ja-JP" altLang="en-US" sz="1000" b="0" i="0" strike="noStrike">
              <a:solidFill>
                <a:srgbClr val="000000"/>
              </a:solidFill>
              <a:latin typeface="ＭＳ Ｐゴシック"/>
              <a:ea typeface="ＭＳ Ｐゴシック"/>
            </a:rPr>
            <a:t>しておいて</a:t>
          </a:r>
        </a:p>
        <a:p>
          <a:pPr algn="l" rtl="0">
            <a:lnSpc>
              <a:spcPts val="1200"/>
            </a:lnSpc>
            <a:defRPr sz="1000"/>
          </a:pPr>
          <a:r>
            <a:rPr lang="ja-JP" altLang="en-US" sz="1000" b="0" i="0" strike="noStrike">
              <a:solidFill>
                <a:srgbClr val="000000"/>
              </a:solidFill>
              <a:latin typeface="ＭＳ Ｐゴシック"/>
              <a:ea typeface="ＭＳ Ｐゴシック"/>
            </a:rPr>
            <a:t>　　　　　下さい。</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69850</xdr:colOff>
      <xdr:row>0</xdr:row>
      <xdr:rowOff>107950</xdr:rowOff>
    </xdr:from>
    <xdr:to>
      <xdr:col>5</xdr:col>
      <xdr:colOff>254000</xdr:colOff>
      <xdr:row>28</xdr:row>
      <xdr:rowOff>146050</xdr:rowOff>
    </xdr:to>
    <xdr:sp macro="" textlink="">
      <xdr:nvSpPr>
        <xdr:cNvPr id="6145" name="Text Box 1">
          <a:extLst>
            <a:ext uri="{FF2B5EF4-FFF2-40B4-BE49-F238E27FC236}">
              <a16:creationId xmlns:a16="http://schemas.microsoft.com/office/drawing/2014/main" id="{00000000-0008-0000-0600-000001180000}"/>
            </a:ext>
          </a:extLst>
        </xdr:cNvPr>
        <xdr:cNvSpPr txBox="1">
          <a:spLocks noChangeArrowheads="1"/>
        </xdr:cNvSpPr>
      </xdr:nvSpPr>
      <xdr:spPr bwMode="auto">
        <a:xfrm>
          <a:off x="76200" y="114300"/>
          <a:ext cx="3638550" cy="51816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000000"/>
              </a:solidFill>
              <a:latin typeface="ＭＳ Ｐゴシック"/>
              <a:ea typeface="ＭＳ Ｐゴシック"/>
            </a:rPr>
            <a:t>●課題６</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データを大小順に並べ替えます。グループごとに並べ替えることもできます（たとえば部署ごと、職種ごとなど）。</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手順１　まず、すべてのデータを右のようにコピーして下さ</a:t>
          </a:r>
        </a:p>
        <a:p>
          <a:pPr algn="l" rtl="0">
            <a:lnSpc>
              <a:spcPts val="1200"/>
            </a:lnSpc>
            <a:defRPr sz="1000"/>
          </a:pPr>
          <a:r>
            <a:rPr lang="ja-JP" altLang="en-US" sz="1000" b="0" i="0" strike="noStrike">
              <a:solidFill>
                <a:srgbClr val="000000"/>
              </a:solidFill>
              <a:latin typeface="ＭＳ Ｐゴシック"/>
              <a:ea typeface="ＭＳ Ｐゴシック"/>
            </a:rPr>
            <a:t>　　　　　　い。</a:t>
          </a:r>
        </a:p>
        <a:p>
          <a:pPr algn="l" rtl="0">
            <a:lnSpc>
              <a:spcPts val="1200"/>
            </a:lnSpc>
            <a:defRPr sz="1000"/>
          </a:pPr>
          <a:r>
            <a:rPr lang="ja-JP" altLang="en-US" sz="1000" b="0" i="0" strike="noStrike">
              <a:solidFill>
                <a:srgbClr val="000000"/>
              </a:solidFill>
              <a:latin typeface="ＭＳ Ｐゴシック"/>
              <a:ea typeface="ＭＳ Ｐゴシック"/>
            </a:rPr>
            <a:t>手順２　いま，データを，職種別⇒健康状態⇒年齢の若</a:t>
          </a:r>
        </a:p>
        <a:p>
          <a:pPr algn="l" rtl="0">
            <a:lnSpc>
              <a:spcPts val="1200"/>
            </a:lnSpc>
            <a:defRPr sz="1000"/>
          </a:pPr>
          <a:r>
            <a:rPr lang="ja-JP" altLang="en-US" sz="1000" b="0" i="0" strike="noStrike">
              <a:solidFill>
                <a:srgbClr val="000000"/>
              </a:solidFill>
              <a:latin typeface="ＭＳ Ｐゴシック"/>
              <a:ea typeface="ＭＳ Ｐゴシック"/>
            </a:rPr>
            <a:t>　　　　　い順　に並べ替えようと思います。</a:t>
          </a:r>
        </a:p>
        <a:p>
          <a:pPr algn="l" rtl="0">
            <a:lnSpc>
              <a:spcPts val="1100"/>
            </a:lnSpc>
            <a:defRPr sz="1000"/>
          </a:pPr>
          <a:r>
            <a:rPr lang="ja-JP" altLang="en-US" sz="1000" b="0" i="0" strike="noStrike">
              <a:solidFill>
                <a:srgbClr val="000000"/>
              </a:solidFill>
              <a:latin typeface="ＭＳ Ｐゴシック"/>
              <a:ea typeface="ＭＳ Ｐゴシック"/>
            </a:rPr>
            <a:t>手順３　データ全体を範囲指定します。範囲指定は、データ</a:t>
          </a:r>
        </a:p>
        <a:p>
          <a:pPr algn="l" rtl="0">
            <a:lnSpc>
              <a:spcPts val="1200"/>
            </a:lnSpc>
            <a:defRPr sz="1000"/>
          </a:pPr>
          <a:r>
            <a:rPr lang="ja-JP" altLang="en-US" sz="1000" b="0" i="0" strike="noStrike">
              <a:solidFill>
                <a:srgbClr val="000000"/>
              </a:solidFill>
              <a:latin typeface="ＭＳ Ｐゴシック"/>
              <a:ea typeface="ＭＳ Ｐゴシック"/>
            </a:rPr>
            <a:t>　　　　　のラベル（部署、職種など）も含めて指定すると便</a:t>
          </a:r>
        </a:p>
        <a:p>
          <a:pPr algn="l" rtl="0">
            <a:lnSpc>
              <a:spcPts val="1100"/>
            </a:lnSpc>
            <a:defRPr sz="1000"/>
          </a:pPr>
          <a:r>
            <a:rPr lang="ja-JP" altLang="en-US" sz="1000" b="0" i="0" strike="noStrike">
              <a:solidFill>
                <a:srgbClr val="000000"/>
              </a:solidFill>
              <a:latin typeface="ＭＳ Ｐゴシック"/>
              <a:ea typeface="ＭＳ Ｐゴシック"/>
            </a:rPr>
            <a:t>　　　　　利です。</a:t>
          </a:r>
        </a:p>
        <a:p>
          <a:pPr algn="l" rtl="0">
            <a:lnSpc>
              <a:spcPts val="1200"/>
            </a:lnSpc>
            <a:defRPr sz="1000"/>
          </a:pPr>
          <a:r>
            <a:rPr lang="ja-JP" altLang="en-US" sz="1000" b="0" i="0" strike="noStrike">
              <a:solidFill>
                <a:srgbClr val="000000"/>
              </a:solidFill>
              <a:latin typeface="ＭＳ Ｐゴシック"/>
              <a:ea typeface="ＭＳ Ｐゴシック"/>
            </a:rPr>
            <a:t>手順４　並べ替えは、データ</a:t>
          </a:r>
          <a:r>
            <a:rPr lang="en-US" altLang="ja-JP" sz="1000" b="0" i="0" strike="noStrike">
              <a:solidFill>
                <a:srgbClr val="000000"/>
              </a:solidFill>
              <a:latin typeface="ＭＳ Ｐゴシック"/>
              <a:ea typeface="ＭＳ Ｐゴシック"/>
            </a:rPr>
            <a:t>(D)→</a:t>
          </a:r>
          <a:r>
            <a:rPr lang="ja-JP" altLang="en-US" sz="1000" b="0" i="0" strike="noStrike">
              <a:solidFill>
                <a:srgbClr val="000000"/>
              </a:solidFill>
              <a:latin typeface="ＭＳ Ｐゴシック"/>
              <a:ea typeface="ＭＳ Ｐゴシック"/>
            </a:rPr>
            <a:t>並べ替え</a:t>
          </a:r>
          <a:r>
            <a:rPr lang="en-US" altLang="ja-JP" sz="1000" b="0" i="0" strike="noStrike">
              <a:solidFill>
                <a:srgbClr val="000000"/>
              </a:solidFill>
              <a:latin typeface="ＭＳ Ｐゴシック"/>
              <a:ea typeface="ＭＳ Ｐゴシック"/>
            </a:rPr>
            <a:t>(S)</a:t>
          </a:r>
          <a:r>
            <a:rPr lang="ja-JP" altLang="en-US" sz="1000" b="0" i="0" strike="noStrike">
              <a:solidFill>
                <a:srgbClr val="000000"/>
              </a:solidFill>
              <a:latin typeface="ＭＳ Ｐゴシック"/>
              <a:ea typeface="ＭＳ Ｐゴシック"/>
            </a:rPr>
            <a:t>　をクリックし</a:t>
          </a:r>
        </a:p>
        <a:p>
          <a:pPr algn="l" rtl="0">
            <a:lnSpc>
              <a:spcPts val="1100"/>
            </a:lnSpc>
            <a:defRPr sz="1000"/>
          </a:pPr>
          <a:r>
            <a:rPr lang="ja-JP" altLang="en-US" sz="1000" b="0" i="0" strike="noStrike">
              <a:solidFill>
                <a:srgbClr val="000000"/>
              </a:solidFill>
              <a:latin typeface="ＭＳ Ｐゴシック"/>
              <a:ea typeface="ＭＳ Ｐゴシック"/>
            </a:rPr>
            <a:t>　　　　　て行います。クリックするといろいろ出てきます。</a:t>
          </a:r>
        </a:p>
        <a:p>
          <a:pPr algn="l" rtl="0">
            <a:lnSpc>
              <a:spcPts val="1200"/>
            </a:lnSpc>
            <a:defRPr sz="1000"/>
          </a:pPr>
          <a:r>
            <a:rPr lang="ja-JP" altLang="en-US" sz="1000" b="0" i="0" strike="noStrike">
              <a:solidFill>
                <a:srgbClr val="000000"/>
              </a:solidFill>
              <a:latin typeface="ＭＳ Ｐゴシック"/>
              <a:ea typeface="ＭＳ Ｐゴシック"/>
            </a:rPr>
            <a:t>　　　　　「最優先されるキー」は職種です。選んで下さい。</a:t>
          </a:r>
        </a:p>
        <a:p>
          <a:pPr algn="l" rtl="0">
            <a:lnSpc>
              <a:spcPts val="1100"/>
            </a:lnSpc>
            <a:defRPr sz="1000"/>
          </a:pPr>
          <a:r>
            <a:rPr lang="ja-JP" altLang="en-US" sz="1000" b="0" i="0" strike="noStrike">
              <a:solidFill>
                <a:srgbClr val="000000"/>
              </a:solidFill>
              <a:latin typeface="ＭＳ Ｐゴシック"/>
              <a:ea typeface="ＭＳ Ｐゴシック"/>
            </a:rPr>
            <a:t>　　　　　「昇順」とは小さいのから大きいのへ、「降順」はそ　　</a:t>
          </a:r>
        </a:p>
        <a:p>
          <a:pPr algn="l" rtl="0">
            <a:lnSpc>
              <a:spcPts val="1200"/>
            </a:lnSpc>
            <a:defRPr sz="1000"/>
          </a:pPr>
          <a:r>
            <a:rPr lang="ja-JP" altLang="en-US" sz="1000" b="0" i="0" strike="noStrike">
              <a:solidFill>
                <a:srgbClr val="000000"/>
              </a:solidFill>
              <a:latin typeface="ＭＳ Ｐゴシック"/>
              <a:ea typeface="ＭＳ Ｐゴシック"/>
            </a:rPr>
            <a:t>　　　　　の逆です。職種は１→２のように並べ替えるとしま</a:t>
          </a:r>
        </a:p>
        <a:p>
          <a:pPr algn="l" rtl="0">
            <a:lnSpc>
              <a:spcPts val="1100"/>
            </a:lnSpc>
            <a:defRPr sz="1000"/>
          </a:pPr>
          <a:r>
            <a:rPr lang="ja-JP" altLang="en-US" sz="1000" b="0" i="0" strike="noStrike">
              <a:solidFill>
                <a:srgbClr val="000000"/>
              </a:solidFill>
              <a:latin typeface="ＭＳ Ｐゴシック"/>
              <a:ea typeface="ＭＳ Ｐゴシック"/>
            </a:rPr>
            <a:t>　　　　　しょう。</a:t>
          </a:r>
        </a:p>
        <a:p>
          <a:pPr algn="l" rtl="0">
            <a:lnSpc>
              <a:spcPts val="1200"/>
            </a:lnSpc>
            <a:defRPr sz="1000"/>
          </a:pPr>
          <a:r>
            <a:rPr lang="ja-JP" altLang="en-US" sz="1000" b="0" i="0" strike="noStrike">
              <a:solidFill>
                <a:srgbClr val="000000"/>
              </a:solidFill>
              <a:latin typeface="ＭＳ Ｐゴシック"/>
              <a:ea typeface="ＭＳ Ｐゴシック"/>
            </a:rPr>
            <a:t>　　　　　「２番目に優先されるキー」は健康です。選んで下さ</a:t>
          </a:r>
        </a:p>
        <a:p>
          <a:pPr algn="l" rtl="0">
            <a:lnSpc>
              <a:spcPts val="1100"/>
            </a:lnSpc>
            <a:defRPr sz="1000"/>
          </a:pPr>
          <a:r>
            <a:rPr lang="ja-JP" altLang="en-US" sz="1000" b="0" i="0" strike="noStrike">
              <a:solidFill>
                <a:srgbClr val="000000"/>
              </a:solidFill>
              <a:latin typeface="ＭＳ Ｐゴシック"/>
              <a:ea typeface="ＭＳ Ｐゴシック"/>
            </a:rPr>
            <a:t>　　　　　い。これも昇順にしましょう。</a:t>
          </a:r>
        </a:p>
        <a:p>
          <a:pPr algn="l" rtl="0">
            <a:lnSpc>
              <a:spcPts val="1200"/>
            </a:lnSpc>
            <a:defRPr sz="1000"/>
          </a:pPr>
          <a:r>
            <a:rPr lang="ja-JP" altLang="en-US" sz="1000" b="0" i="0" strike="noStrike">
              <a:solidFill>
                <a:srgbClr val="000000"/>
              </a:solidFill>
              <a:latin typeface="ＭＳ Ｐゴシック"/>
              <a:ea typeface="ＭＳ Ｐゴシック"/>
            </a:rPr>
            <a:t>　　　　　「３番目に優先されるキー」は年齢です。若い順に</a:t>
          </a:r>
        </a:p>
        <a:p>
          <a:pPr algn="l" rtl="0">
            <a:lnSpc>
              <a:spcPts val="1100"/>
            </a:lnSpc>
            <a:defRPr sz="1000"/>
          </a:pPr>
          <a:r>
            <a:rPr lang="ja-JP" altLang="en-US" sz="1000" b="0" i="0" strike="noStrike">
              <a:solidFill>
                <a:srgbClr val="000000"/>
              </a:solidFill>
              <a:latin typeface="ＭＳ Ｐゴシック"/>
              <a:ea typeface="ＭＳ Ｐゴシック"/>
            </a:rPr>
            <a:t>　　　　　しますので同様に昇順となります。「優先されるキー」</a:t>
          </a:r>
          <a:endParaRPr lang="en-US" altLang="ja-JP"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　　　　　を追加していくのは，「レベルの追加」を</a:t>
          </a:r>
          <a:r>
            <a:rPr lang="en-US" altLang="ja-JP" sz="1000" b="0" i="0" strike="noStrike">
              <a:solidFill>
                <a:srgbClr val="000000"/>
              </a:solidFill>
              <a:latin typeface="ＭＳ Ｐゴシック"/>
              <a:ea typeface="ＭＳ Ｐゴシック"/>
            </a:rPr>
            <a:t>click</a:t>
          </a:r>
          <a:r>
            <a:rPr lang="ja-JP" altLang="en-US" sz="1000" b="0" i="0" strike="noStrike">
              <a:solidFill>
                <a:srgbClr val="000000"/>
              </a:solidFill>
              <a:latin typeface="ＭＳ Ｐゴシック"/>
              <a:ea typeface="ＭＳ Ｐゴシック"/>
            </a:rPr>
            <a:t>してい</a:t>
          </a:r>
          <a:endParaRPr lang="en-US" altLang="ja-JP"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　　　　　きます。</a:t>
          </a:r>
        </a:p>
        <a:p>
          <a:pPr algn="l" rtl="0">
            <a:lnSpc>
              <a:spcPts val="1100"/>
            </a:lnSpc>
            <a:defRPr sz="1000"/>
          </a:pPr>
          <a:r>
            <a:rPr lang="ja-JP" altLang="en-US" sz="1000" b="0" i="0" strike="noStrike">
              <a:solidFill>
                <a:srgbClr val="000000"/>
              </a:solidFill>
              <a:latin typeface="ＭＳ Ｐゴシック"/>
              <a:ea typeface="ＭＳ Ｐゴシック"/>
            </a:rPr>
            <a:t>手順５　「先頭行をデータの見出しとして使用する」とは、選</a:t>
          </a:r>
          <a:endParaRPr lang="en-US" altLang="ja-JP"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　　　　　択した範囲の一番上の行がデータなのかラベルな</a:t>
          </a:r>
          <a:endParaRPr lang="en-US" altLang="ja-JP" sz="1000" b="0" i="0" strike="noStrike">
            <a:solidFill>
              <a:srgbClr val="000000"/>
            </a:solidFill>
            <a:latin typeface="ＭＳ Ｐゴシック"/>
            <a:ea typeface="ＭＳ Ｐゴシック"/>
          </a:endParaRPr>
        </a:p>
        <a:p>
          <a:pPr algn="l" rtl="0">
            <a:lnSpc>
              <a:spcPts val="1100"/>
            </a:lnSpc>
            <a:defRPr sz="1000"/>
          </a:pPr>
          <a:r>
            <a:rPr lang="ja-JP" altLang="en-US" sz="1000" b="0" i="0" strike="noStrike">
              <a:solidFill>
                <a:srgbClr val="000000"/>
              </a:solidFill>
              <a:latin typeface="ＭＳ Ｐゴシック"/>
              <a:ea typeface="ＭＳ Ｐゴシック"/>
            </a:rPr>
            <a:t>　　　　　のかです。ここではラベルも含めて範囲指定をして</a:t>
          </a:r>
          <a:endParaRPr lang="en-US" altLang="ja-JP"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　　　　　いますので、</a:t>
          </a:r>
          <a:r>
            <a:rPr lang="en-US" altLang="ja-JP" sz="1000" b="0" i="0" strike="noStrike">
              <a:solidFill>
                <a:srgbClr val="000000"/>
              </a:solidFill>
              <a:latin typeface="ＭＳ Ｐゴシック"/>
              <a:ea typeface="ＭＳ Ｐゴシック"/>
            </a:rPr>
            <a:t>click</a:t>
          </a:r>
          <a:r>
            <a:rPr lang="ja-JP" altLang="en-US" sz="1000" b="0" i="0" strike="noStrike">
              <a:solidFill>
                <a:srgbClr val="000000"/>
              </a:solidFill>
              <a:latin typeface="ＭＳ Ｐゴシック"/>
              <a:ea typeface="ＭＳ Ｐゴシック"/>
            </a:rPr>
            <a:t>します。</a:t>
          </a:r>
        </a:p>
        <a:p>
          <a:pPr algn="l" rtl="0">
            <a:lnSpc>
              <a:spcPts val="1100"/>
            </a:lnSpc>
            <a:defRPr sz="1000"/>
          </a:pPr>
          <a:r>
            <a:rPr lang="ja-JP" altLang="en-US" sz="1000" b="0" i="0" strike="noStrike">
              <a:solidFill>
                <a:srgbClr val="000000"/>
              </a:solidFill>
              <a:latin typeface="ＭＳ Ｐゴシック"/>
              <a:ea typeface="ＭＳ Ｐゴシック"/>
            </a:rPr>
            <a:t>手順６　最後に</a:t>
          </a:r>
          <a:r>
            <a:rPr lang="en-US" altLang="ja-JP" sz="1000" b="0" i="0" strike="noStrike">
              <a:solidFill>
                <a:srgbClr val="000000"/>
              </a:solidFill>
              <a:latin typeface="ＭＳ Ｐゴシック"/>
              <a:ea typeface="ＭＳ Ｐゴシック"/>
            </a:rPr>
            <a:t>ok</a:t>
          </a:r>
          <a:r>
            <a:rPr lang="ja-JP" altLang="en-US" sz="1000" b="0" i="0" strike="noStrike">
              <a:solidFill>
                <a:srgbClr val="000000"/>
              </a:solidFill>
              <a:latin typeface="ＭＳ Ｐゴシック"/>
              <a:ea typeface="ＭＳ Ｐゴシック"/>
            </a:rPr>
            <a:t>をクリックすると、結果が表示されます。</a:t>
          </a:r>
        </a:p>
        <a:p>
          <a:pPr algn="l" rtl="0">
            <a:lnSpc>
              <a:spcPts val="1100"/>
            </a:lnSpc>
            <a:defRPr sz="1000"/>
          </a:pPr>
          <a:r>
            <a:rPr lang="ja-JP" altLang="en-US" sz="1000" b="0" i="0" strike="noStrike">
              <a:solidFill>
                <a:srgbClr val="000000"/>
              </a:solidFill>
              <a:latin typeface="ＭＳ Ｐゴシック"/>
              <a:ea typeface="ＭＳ Ｐゴシック"/>
            </a:rPr>
            <a:t>　　　　　結果例は右（手順３～）に示しました。</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32</xdr:row>
      <xdr:rowOff>63500</xdr:rowOff>
    </xdr:from>
    <xdr:to>
      <xdr:col>6</xdr:col>
      <xdr:colOff>0</xdr:colOff>
      <xdr:row>51</xdr:row>
      <xdr:rowOff>63500</xdr:rowOff>
    </xdr:to>
    <xdr:graphicFrame macro="">
      <xdr:nvGraphicFramePr>
        <xdr:cNvPr id="1078" name="Chart 2">
          <a:extLst>
            <a:ext uri="{FF2B5EF4-FFF2-40B4-BE49-F238E27FC236}">
              <a16:creationId xmlns:a16="http://schemas.microsoft.com/office/drawing/2014/main" id="{00000000-0008-0000-0700-00003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82550</xdr:colOff>
      <xdr:row>0</xdr:row>
      <xdr:rowOff>146050</xdr:rowOff>
    </xdr:from>
    <xdr:to>
      <xdr:col>5</xdr:col>
      <xdr:colOff>273050</xdr:colOff>
      <xdr:row>46</xdr:row>
      <xdr:rowOff>155575</xdr:rowOff>
    </xdr:to>
    <xdr:sp macro="" textlink="">
      <xdr:nvSpPr>
        <xdr:cNvPr id="1027" name="Text Box 3">
          <a:extLst>
            <a:ext uri="{FF2B5EF4-FFF2-40B4-BE49-F238E27FC236}">
              <a16:creationId xmlns:a16="http://schemas.microsoft.com/office/drawing/2014/main" id="{00000000-0008-0000-0700-000003040000}"/>
            </a:ext>
          </a:extLst>
        </xdr:cNvPr>
        <xdr:cNvSpPr txBox="1">
          <a:spLocks noChangeArrowheads="1"/>
        </xdr:cNvSpPr>
      </xdr:nvSpPr>
      <xdr:spPr bwMode="auto">
        <a:xfrm>
          <a:off x="95250" y="152400"/>
          <a:ext cx="3638550" cy="83153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000000"/>
              </a:solidFill>
              <a:latin typeface="ＭＳ Ｐゴシック"/>
              <a:ea typeface="ＭＳ Ｐゴシック"/>
            </a:rPr>
            <a:t>●課題７</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相関係数（ピアソンの積率相関係数）と回帰直線を求めま</a:t>
          </a:r>
        </a:p>
        <a:p>
          <a:pPr algn="l" rtl="0">
            <a:lnSpc>
              <a:spcPts val="1200"/>
            </a:lnSpc>
            <a:defRPr sz="1000"/>
          </a:pPr>
          <a:r>
            <a:rPr lang="ja-JP" altLang="en-US" sz="1000" b="0" i="0" strike="noStrike">
              <a:solidFill>
                <a:srgbClr val="000000"/>
              </a:solidFill>
              <a:latin typeface="ＭＳ Ｐゴシック"/>
              <a:ea typeface="ＭＳ Ｐゴシック"/>
            </a:rPr>
            <a:t>す。また，散布図を描きます。</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手順１　</a:t>
          </a:r>
          <a:r>
            <a:rPr lang="en-US" altLang="ja-JP" sz="1000" b="0" i="0" strike="noStrike">
              <a:solidFill>
                <a:srgbClr val="000000"/>
              </a:solidFill>
              <a:latin typeface="ＭＳ Ｐゴシック"/>
              <a:ea typeface="ＭＳ Ｐゴシック"/>
            </a:rPr>
            <a:t>data</a:t>
          </a:r>
          <a:r>
            <a:rPr lang="ja-JP" altLang="en-US" sz="1000" b="0" i="0" strike="noStrike">
              <a:solidFill>
                <a:srgbClr val="000000"/>
              </a:solidFill>
              <a:latin typeface="ＭＳ Ｐゴシック"/>
              <a:ea typeface="ＭＳ Ｐゴシック"/>
            </a:rPr>
            <a:t>から、年齢、ストレス尺度、対人不安傾向尺度</a:t>
          </a:r>
        </a:p>
        <a:p>
          <a:pPr algn="l" rtl="0">
            <a:lnSpc>
              <a:spcPts val="1200"/>
            </a:lnSpc>
            <a:defRPr sz="1000"/>
          </a:pPr>
          <a:r>
            <a:rPr lang="ja-JP" altLang="en-US" sz="1000" b="0" i="0" strike="noStrike">
              <a:solidFill>
                <a:srgbClr val="000000"/>
              </a:solidFill>
              <a:latin typeface="ＭＳ Ｐゴシック"/>
              <a:ea typeface="ＭＳ Ｐゴシック"/>
            </a:rPr>
            <a:t>　　　　　１，２の計４つの変数をコピーします。</a:t>
          </a:r>
        </a:p>
        <a:p>
          <a:pPr algn="l" rtl="0">
            <a:lnSpc>
              <a:spcPts val="1200"/>
            </a:lnSpc>
            <a:defRPr sz="1000"/>
          </a:pPr>
          <a:r>
            <a:rPr lang="ja-JP" altLang="en-US" sz="1000" b="0" i="0" strike="noStrike">
              <a:solidFill>
                <a:srgbClr val="000000"/>
              </a:solidFill>
              <a:latin typeface="ＭＳ Ｐゴシック"/>
              <a:ea typeface="ＭＳ Ｐゴシック"/>
            </a:rPr>
            <a:t>手順２　これら４つの変数すべての間で，相関係数を求め</a:t>
          </a:r>
        </a:p>
        <a:p>
          <a:pPr algn="l" rtl="0">
            <a:lnSpc>
              <a:spcPts val="1200"/>
            </a:lnSpc>
            <a:defRPr sz="1000"/>
          </a:pPr>
          <a:r>
            <a:rPr lang="ja-JP" altLang="en-US" sz="1000" b="0" i="0" strike="noStrike">
              <a:solidFill>
                <a:srgbClr val="000000"/>
              </a:solidFill>
              <a:latin typeface="ＭＳ Ｐゴシック"/>
              <a:ea typeface="ＭＳ Ｐゴシック"/>
            </a:rPr>
            <a:t>　　　　　ます。求め方は，データ</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データ分析</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相関　　</a:t>
          </a:r>
        </a:p>
        <a:p>
          <a:pPr algn="l" rtl="0">
            <a:lnSpc>
              <a:spcPts val="1200"/>
            </a:lnSpc>
            <a:defRPr sz="1000"/>
          </a:pPr>
          <a:r>
            <a:rPr lang="ja-JP" altLang="en-US" sz="1000" b="0" i="0" strike="noStrike">
              <a:solidFill>
                <a:srgbClr val="000000"/>
              </a:solidFill>
              <a:latin typeface="ＭＳ Ｐゴシック"/>
              <a:ea typeface="ＭＳ Ｐゴシック"/>
            </a:rPr>
            <a:t>　　　　　を使います。</a:t>
          </a:r>
        </a:p>
        <a:p>
          <a:pPr algn="l" rtl="0">
            <a:lnSpc>
              <a:spcPts val="1200"/>
            </a:lnSpc>
            <a:defRPr sz="1000"/>
          </a:pPr>
          <a:r>
            <a:rPr lang="ja-JP" altLang="en-US" sz="1000" b="0" i="0" strike="noStrike">
              <a:solidFill>
                <a:srgbClr val="000000"/>
              </a:solidFill>
              <a:latin typeface="ＭＳ Ｐゴシック"/>
              <a:ea typeface="ＭＳ Ｐゴシック"/>
            </a:rPr>
            <a:t>手順３　「入力範囲」は、４つの変数を、一番上のラベルも</a:t>
          </a:r>
        </a:p>
        <a:p>
          <a:pPr algn="l" rtl="0">
            <a:lnSpc>
              <a:spcPts val="1200"/>
            </a:lnSpc>
            <a:defRPr sz="1000"/>
          </a:pPr>
          <a:r>
            <a:rPr lang="ja-JP" altLang="en-US" sz="1000" b="0" i="0" strike="noStrike">
              <a:solidFill>
                <a:srgbClr val="000000"/>
              </a:solidFill>
              <a:latin typeface="ＭＳ Ｐゴシック"/>
              <a:ea typeface="ＭＳ Ｐゴシック"/>
            </a:rPr>
            <a:t>　　　　　含めて範囲指定します。右例では、</a:t>
          </a:r>
          <a:r>
            <a:rPr lang="en-US" altLang="ja-JP" sz="1000" b="0" i="0" strike="noStrike">
              <a:solidFill>
                <a:srgbClr val="000000"/>
              </a:solidFill>
              <a:latin typeface="ＭＳ Ｐゴシック"/>
              <a:ea typeface="ＭＳ Ｐゴシック"/>
            </a:rPr>
            <a:t>$H$3:$K$33</a:t>
          </a:r>
          <a:r>
            <a:rPr lang="ja-JP" altLang="en-US" sz="1000" b="0" i="0" strike="noStrike">
              <a:solidFill>
                <a:srgbClr val="000000"/>
              </a:solidFill>
              <a:latin typeface="ＭＳ Ｐゴシック"/>
              <a:ea typeface="ＭＳ Ｐゴシック"/>
            </a:rPr>
            <a:t>とな</a:t>
          </a:r>
        </a:p>
        <a:p>
          <a:pPr algn="l" rtl="0">
            <a:lnSpc>
              <a:spcPts val="1200"/>
            </a:lnSpc>
            <a:defRPr sz="1000"/>
          </a:pPr>
          <a:r>
            <a:rPr lang="ja-JP" altLang="en-US" sz="1000" b="0" i="0" strike="noStrike">
              <a:solidFill>
                <a:srgbClr val="000000"/>
              </a:solidFill>
              <a:latin typeface="ＭＳ Ｐゴシック"/>
              <a:ea typeface="ＭＳ Ｐゴシック"/>
            </a:rPr>
            <a:t>　　　　　ります。</a:t>
          </a:r>
        </a:p>
        <a:p>
          <a:pPr algn="l" rtl="0">
            <a:lnSpc>
              <a:spcPts val="1200"/>
            </a:lnSpc>
            <a:defRPr sz="1000"/>
          </a:pPr>
          <a:r>
            <a:rPr lang="ja-JP" altLang="en-US" sz="1000" b="0" i="0" strike="noStrike">
              <a:solidFill>
                <a:srgbClr val="000000"/>
              </a:solidFill>
              <a:latin typeface="ＭＳ Ｐゴシック"/>
              <a:ea typeface="ＭＳ Ｐゴシック"/>
            </a:rPr>
            <a:t>　　　　　「データ方向」は列（縦）方向ですので、列を選んで</a:t>
          </a:r>
        </a:p>
        <a:p>
          <a:pPr algn="l" rtl="0">
            <a:lnSpc>
              <a:spcPts val="1200"/>
            </a:lnSpc>
            <a:defRPr sz="1000"/>
          </a:pPr>
          <a:r>
            <a:rPr lang="ja-JP" altLang="en-US" sz="1000" b="0" i="0" strike="noStrike">
              <a:solidFill>
                <a:srgbClr val="000000"/>
              </a:solidFill>
              <a:latin typeface="ＭＳ Ｐゴシック"/>
              <a:ea typeface="ＭＳ Ｐゴシック"/>
            </a:rPr>
            <a:t>　　　　　下さい。</a:t>
          </a:r>
        </a:p>
        <a:p>
          <a:pPr algn="l" rtl="0">
            <a:lnSpc>
              <a:spcPts val="1200"/>
            </a:lnSpc>
            <a:defRPr sz="1000"/>
          </a:pPr>
          <a:r>
            <a:rPr lang="ja-JP" altLang="en-US" sz="1000" b="0" i="0" strike="noStrike">
              <a:solidFill>
                <a:srgbClr val="000000"/>
              </a:solidFill>
              <a:latin typeface="ＭＳ Ｐゴシック"/>
              <a:ea typeface="ＭＳ Ｐゴシック"/>
            </a:rPr>
            <a:t>　　　　　「先頭行をラベルとして使用」は、ラベルも含めて範</a:t>
          </a:r>
        </a:p>
        <a:p>
          <a:pPr algn="l" rtl="0">
            <a:lnSpc>
              <a:spcPts val="1200"/>
            </a:lnSpc>
            <a:defRPr sz="1000"/>
          </a:pPr>
          <a:r>
            <a:rPr lang="ja-JP" altLang="en-US" sz="1000" b="0" i="0" strike="noStrike">
              <a:solidFill>
                <a:srgbClr val="000000"/>
              </a:solidFill>
              <a:latin typeface="ＭＳ Ｐゴシック"/>
              <a:ea typeface="ＭＳ Ｐゴシック"/>
            </a:rPr>
            <a:t>　　　　　囲指定していますので、ここにチェックマークを入れ</a:t>
          </a:r>
        </a:p>
        <a:p>
          <a:pPr algn="l" rtl="0">
            <a:lnSpc>
              <a:spcPts val="1200"/>
            </a:lnSpc>
            <a:defRPr sz="1000"/>
          </a:pPr>
          <a:r>
            <a:rPr lang="ja-JP" altLang="en-US" sz="1000" b="0" i="0" strike="noStrike">
              <a:solidFill>
                <a:srgbClr val="000000"/>
              </a:solidFill>
              <a:latin typeface="ＭＳ Ｐゴシック"/>
              <a:ea typeface="ＭＳ Ｐゴシック"/>
            </a:rPr>
            <a:t>　　　　　て下さい。</a:t>
          </a:r>
        </a:p>
        <a:p>
          <a:pPr algn="l" rtl="0">
            <a:lnSpc>
              <a:spcPts val="1200"/>
            </a:lnSpc>
            <a:defRPr sz="1000"/>
          </a:pPr>
          <a:r>
            <a:rPr lang="ja-JP" altLang="en-US" sz="1000" b="0" i="0" strike="noStrike">
              <a:solidFill>
                <a:srgbClr val="000000"/>
              </a:solidFill>
              <a:latin typeface="ＭＳ Ｐゴシック"/>
              <a:ea typeface="ＭＳ Ｐゴシック"/>
            </a:rPr>
            <a:t>手順４　「出力オプション」は、計算結果をどこに表示するか</a:t>
          </a:r>
        </a:p>
        <a:p>
          <a:pPr algn="l" rtl="0">
            <a:lnSpc>
              <a:spcPts val="1200"/>
            </a:lnSpc>
            <a:defRPr sz="1000"/>
          </a:pPr>
          <a:r>
            <a:rPr lang="ja-JP" altLang="en-US" sz="1000" b="0" i="0" strike="noStrike">
              <a:solidFill>
                <a:srgbClr val="000000"/>
              </a:solidFill>
              <a:latin typeface="ＭＳ Ｐゴシック"/>
              <a:ea typeface="ＭＳ Ｐゴシック"/>
            </a:rPr>
            <a:t>　　　　　です。「新規又は</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」を選べば別のシートに表示さ</a:t>
          </a:r>
        </a:p>
        <a:p>
          <a:pPr algn="l" rtl="0">
            <a:lnSpc>
              <a:spcPts val="1200"/>
            </a:lnSpc>
            <a:defRPr sz="1000"/>
          </a:pPr>
          <a:r>
            <a:rPr lang="ja-JP" altLang="en-US" sz="1000" b="0" i="0" strike="noStrike">
              <a:solidFill>
                <a:srgbClr val="000000"/>
              </a:solidFill>
              <a:latin typeface="ＭＳ Ｐゴシック"/>
              <a:ea typeface="ＭＳ Ｐゴシック"/>
            </a:rPr>
            <a:t>　　　　　れます。右例では、データ表のとなりに表示してい</a:t>
          </a:r>
        </a:p>
        <a:p>
          <a:pPr algn="l" rtl="0">
            <a:lnSpc>
              <a:spcPts val="1200"/>
            </a:lnSpc>
            <a:defRPr sz="1000"/>
          </a:pPr>
          <a:r>
            <a:rPr lang="ja-JP" altLang="en-US" sz="1000" b="0" i="0" strike="noStrike">
              <a:solidFill>
                <a:srgbClr val="000000"/>
              </a:solidFill>
              <a:latin typeface="ＭＳ Ｐゴシック"/>
              <a:ea typeface="ＭＳ Ｐゴシック"/>
            </a:rPr>
            <a:t>　　　　　ます。これは、「出力先」で</a:t>
          </a:r>
          <a:r>
            <a:rPr lang="en-US" altLang="ja-JP" sz="1000" b="0" i="0" strike="noStrike">
              <a:solidFill>
                <a:srgbClr val="000000"/>
              </a:solidFill>
              <a:latin typeface="ＭＳ Ｐゴシック"/>
              <a:ea typeface="ＭＳ Ｐゴシック"/>
            </a:rPr>
            <a:t>M3</a:t>
          </a:r>
          <a:r>
            <a:rPr lang="ja-JP" altLang="en-US" sz="1000" b="0" i="0" strike="noStrike">
              <a:solidFill>
                <a:srgbClr val="000000"/>
              </a:solidFill>
              <a:latin typeface="ＭＳ Ｐゴシック"/>
              <a:ea typeface="ＭＳ Ｐゴシック"/>
            </a:rPr>
            <a:t>を指定しています。</a:t>
          </a:r>
        </a:p>
        <a:p>
          <a:pPr algn="l" rtl="0">
            <a:lnSpc>
              <a:spcPts val="1200"/>
            </a:lnSpc>
            <a:defRPr sz="1000"/>
          </a:pPr>
          <a:r>
            <a:rPr lang="ja-JP" altLang="en-US" sz="1000" b="0" i="0" strike="noStrike">
              <a:solidFill>
                <a:srgbClr val="000000"/>
              </a:solidFill>
              <a:latin typeface="ＭＳ Ｐゴシック"/>
              <a:ea typeface="ＭＳ Ｐゴシック"/>
            </a:rPr>
            <a:t>手順５　すべての指定が終わったら</a:t>
          </a:r>
          <a:r>
            <a:rPr lang="en-US" altLang="ja-JP" sz="1000" b="0" i="0" strike="noStrike">
              <a:solidFill>
                <a:srgbClr val="000000"/>
              </a:solidFill>
              <a:latin typeface="ＭＳ Ｐゴシック"/>
              <a:ea typeface="ＭＳ Ｐゴシック"/>
            </a:rPr>
            <a:t>ok</a:t>
          </a:r>
          <a:r>
            <a:rPr lang="ja-JP" altLang="en-US" sz="1000" b="0" i="0" strike="noStrike">
              <a:solidFill>
                <a:srgbClr val="000000"/>
              </a:solidFill>
              <a:latin typeface="ＭＳ Ｐゴシック"/>
              <a:ea typeface="ＭＳ Ｐゴシック"/>
            </a:rPr>
            <a:t>をクリックして下さ</a:t>
          </a:r>
        </a:p>
        <a:p>
          <a:pPr algn="l" rtl="0">
            <a:lnSpc>
              <a:spcPts val="1200"/>
            </a:lnSpc>
            <a:defRPr sz="1000"/>
          </a:pPr>
          <a:r>
            <a:rPr lang="ja-JP" altLang="en-US" sz="1000" b="0" i="0" strike="noStrike">
              <a:solidFill>
                <a:srgbClr val="000000"/>
              </a:solidFill>
              <a:latin typeface="ＭＳ Ｐゴシック"/>
              <a:ea typeface="ＭＳ Ｐゴシック"/>
            </a:rPr>
            <a:t>　　　　　い。</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次に、年齢をＸ、ストレス尺度をＹとする回帰直線の式を求めます。</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手順６　求め方は，データ</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データ分析</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回帰分析</a:t>
          </a:r>
        </a:p>
        <a:p>
          <a:pPr algn="l" rtl="0">
            <a:lnSpc>
              <a:spcPts val="1200"/>
            </a:lnSpc>
            <a:defRPr sz="1000"/>
          </a:pPr>
          <a:r>
            <a:rPr lang="ja-JP" altLang="en-US" sz="1000" b="0" i="0" strike="noStrike">
              <a:solidFill>
                <a:srgbClr val="000000"/>
              </a:solidFill>
              <a:latin typeface="ＭＳ Ｐゴシック"/>
              <a:ea typeface="ＭＳ Ｐゴシック"/>
            </a:rPr>
            <a:t>　　　　　を用います。</a:t>
          </a:r>
        </a:p>
        <a:p>
          <a:pPr algn="l" rtl="0">
            <a:lnSpc>
              <a:spcPts val="1200"/>
            </a:lnSpc>
            <a:defRPr sz="1000"/>
          </a:pPr>
          <a:r>
            <a:rPr lang="ja-JP" altLang="en-US" sz="1000" b="0" i="0" strike="noStrike">
              <a:solidFill>
                <a:srgbClr val="000000"/>
              </a:solidFill>
              <a:latin typeface="ＭＳ Ｐゴシック"/>
              <a:ea typeface="ＭＳ Ｐゴシック"/>
            </a:rPr>
            <a:t>手順７　「入力元」の「入力Ｙ範囲」はストレス尺度です。ラベ</a:t>
          </a:r>
        </a:p>
        <a:p>
          <a:pPr algn="l" rtl="0">
            <a:lnSpc>
              <a:spcPts val="1200"/>
            </a:lnSpc>
            <a:defRPr sz="1000"/>
          </a:pPr>
          <a:r>
            <a:rPr lang="ja-JP" altLang="en-US" sz="1000" b="0" i="0" strike="noStrike">
              <a:solidFill>
                <a:srgbClr val="000000"/>
              </a:solidFill>
              <a:latin typeface="ＭＳ Ｐゴシック"/>
              <a:ea typeface="ＭＳ Ｐゴシック"/>
            </a:rPr>
            <a:t>　　　　　ルも含めて範囲指定して下さい。「入力Ｘ範囲」は年</a:t>
          </a:r>
        </a:p>
        <a:p>
          <a:pPr algn="l" rtl="0">
            <a:lnSpc>
              <a:spcPts val="1200"/>
            </a:lnSpc>
            <a:defRPr sz="1000"/>
          </a:pPr>
          <a:r>
            <a:rPr lang="ja-JP" altLang="en-US" sz="1000" b="0" i="0" strike="noStrike">
              <a:solidFill>
                <a:srgbClr val="000000"/>
              </a:solidFill>
              <a:latin typeface="ＭＳ Ｐゴシック"/>
              <a:ea typeface="ＭＳ Ｐゴシック"/>
            </a:rPr>
            <a:t>　　　　　齢です。同様にして下さい。</a:t>
          </a:r>
        </a:p>
        <a:p>
          <a:pPr algn="l" rtl="0">
            <a:lnSpc>
              <a:spcPts val="1200"/>
            </a:lnSpc>
            <a:defRPr sz="1000"/>
          </a:pPr>
          <a:r>
            <a:rPr lang="ja-JP" altLang="en-US" sz="1000" b="0" i="0" strike="noStrike">
              <a:solidFill>
                <a:srgbClr val="000000"/>
              </a:solidFill>
              <a:latin typeface="ＭＳ Ｐゴシック"/>
              <a:ea typeface="ＭＳ Ｐゴシック"/>
            </a:rPr>
            <a:t>　　　　　ラベルを含めて範囲指定したので、「ラベル」に</a:t>
          </a:r>
        </a:p>
        <a:p>
          <a:pPr algn="l" rtl="0">
            <a:lnSpc>
              <a:spcPts val="1200"/>
            </a:lnSpc>
            <a:defRPr sz="1000"/>
          </a:pPr>
          <a:r>
            <a:rPr lang="ja-JP" altLang="en-US" sz="1000" b="0" i="0" strike="noStrike">
              <a:solidFill>
                <a:srgbClr val="000000"/>
              </a:solidFill>
              <a:latin typeface="ＭＳ Ｐゴシック"/>
              <a:ea typeface="ＭＳ Ｐゴシック"/>
            </a:rPr>
            <a:t>　　　　　チェックマークを入れて下さい。</a:t>
          </a:r>
        </a:p>
        <a:p>
          <a:pPr algn="l" rtl="0">
            <a:lnSpc>
              <a:spcPts val="1200"/>
            </a:lnSpc>
            <a:defRPr sz="1000"/>
          </a:pPr>
          <a:r>
            <a:rPr lang="ja-JP" altLang="en-US" sz="1000" b="0" i="0" strike="noStrike">
              <a:solidFill>
                <a:srgbClr val="000000"/>
              </a:solidFill>
              <a:latin typeface="ＭＳ Ｐゴシック"/>
              <a:ea typeface="ＭＳ Ｐゴシック"/>
            </a:rPr>
            <a:t>手順８　あとは「出力先」ですが、これは上の手順４と同様</a:t>
          </a:r>
        </a:p>
        <a:p>
          <a:pPr algn="l" rtl="0">
            <a:lnSpc>
              <a:spcPts val="1200"/>
            </a:lnSpc>
            <a:defRPr sz="1000"/>
          </a:pPr>
          <a:r>
            <a:rPr lang="ja-JP" altLang="en-US" sz="1000" b="0" i="0" strike="noStrike">
              <a:solidFill>
                <a:srgbClr val="000000"/>
              </a:solidFill>
              <a:latin typeface="ＭＳ Ｐゴシック"/>
              <a:ea typeface="ＭＳ Ｐゴシック"/>
            </a:rPr>
            <a:t>　　　　　に行って下さい。</a:t>
          </a:r>
        </a:p>
        <a:p>
          <a:pPr algn="l" rtl="0">
            <a:lnSpc>
              <a:spcPts val="1200"/>
            </a:lnSpc>
            <a:defRPr sz="1000"/>
          </a:pPr>
          <a:r>
            <a:rPr lang="ja-JP" altLang="en-US" sz="1000" b="0" i="0" strike="noStrike">
              <a:solidFill>
                <a:srgbClr val="000000"/>
              </a:solidFill>
              <a:latin typeface="ＭＳ Ｐゴシック"/>
              <a:ea typeface="ＭＳ Ｐゴシック"/>
            </a:rPr>
            <a:t>　　　　　それ以外の指定は、ほとんど必要ありません。</a:t>
          </a:r>
        </a:p>
        <a:p>
          <a:pPr algn="l" rtl="0">
            <a:lnSpc>
              <a:spcPts val="1200"/>
            </a:lnSpc>
            <a:defRPr sz="1000"/>
          </a:pPr>
          <a:r>
            <a:rPr lang="ja-JP" altLang="en-US" sz="1000" b="0" i="0" strike="noStrike">
              <a:solidFill>
                <a:srgbClr val="000000"/>
              </a:solidFill>
              <a:latin typeface="ＭＳ Ｐゴシック"/>
              <a:ea typeface="ＭＳ Ｐゴシック"/>
            </a:rPr>
            <a:t>手順９　選択が終わったら</a:t>
          </a:r>
          <a:r>
            <a:rPr lang="en-US" altLang="ja-JP" sz="1000" b="0" i="0" strike="noStrike">
              <a:solidFill>
                <a:srgbClr val="000000"/>
              </a:solidFill>
              <a:latin typeface="ＭＳ Ｐゴシック"/>
              <a:ea typeface="ＭＳ Ｐゴシック"/>
            </a:rPr>
            <a:t>ok</a:t>
          </a:r>
          <a:r>
            <a:rPr lang="ja-JP" altLang="en-US" sz="1000" b="0" i="0" strike="noStrike">
              <a:solidFill>
                <a:srgbClr val="000000"/>
              </a:solidFill>
              <a:latin typeface="ＭＳ Ｐゴシック"/>
              <a:ea typeface="ＭＳ Ｐゴシック"/>
            </a:rPr>
            <a:t>をクリックして下さい。右のよう</a:t>
          </a:r>
        </a:p>
        <a:p>
          <a:pPr algn="l" rtl="0">
            <a:lnSpc>
              <a:spcPts val="1200"/>
            </a:lnSpc>
            <a:defRPr sz="1000"/>
          </a:pPr>
          <a:r>
            <a:rPr lang="ja-JP" altLang="en-US" sz="1000" b="0" i="0" strike="noStrike">
              <a:solidFill>
                <a:srgbClr val="000000"/>
              </a:solidFill>
              <a:latin typeface="ＭＳ Ｐゴシック"/>
              <a:ea typeface="ＭＳ Ｐゴシック"/>
            </a:rPr>
            <a:t>　　　　　に結果が表示されます。</a:t>
          </a:r>
        </a:p>
        <a:p>
          <a:pPr algn="l" rtl="0">
            <a:lnSpc>
              <a:spcPts val="1200"/>
            </a:lnSpc>
            <a:defRPr sz="1000"/>
          </a:pPr>
          <a:r>
            <a:rPr lang="ja-JP" altLang="en-US" sz="1000" b="0" i="0" strike="noStrike">
              <a:solidFill>
                <a:srgbClr val="000000"/>
              </a:solidFill>
              <a:latin typeface="ＭＳ Ｐゴシック"/>
              <a:ea typeface="ＭＳ Ｐゴシック"/>
            </a:rPr>
            <a:t>　　　　　回帰直線の式　</a:t>
          </a:r>
          <a:r>
            <a:rPr lang="en-US" altLang="ja-JP" sz="1000" b="0" i="0" strike="noStrike">
              <a:solidFill>
                <a:srgbClr val="000000"/>
              </a:solidFill>
              <a:latin typeface="ＭＳ Ｐゴシック"/>
              <a:ea typeface="ＭＳ Ｐゴシック"/>
            </a:rPr>
            <a:t>y=ax+b  </a:t>
          </a:r>
          <a:r>
            <a:rPr lang="ja-JP" altLang="en-US" sz="1000" b="0" i="0" strike="noStrike">
              <a:solidFill>
                <a:srgbClr val="000000"/>
              </a:solidFill>
              <a:latin typeface="ＭＳ Ｐゴシック"/>
              <a:ea typeface="ＭＳ Ｐゴシック"/>
            </a:rPr>
            <a:t>の</a:t>
          </a:r>
          <a:r>
            <a:rPr lang="en-US" altLang="ja-JP" sz="1000" b="0" i="0" strike="noStrike">
              <a:solidFill>
                <a:srgbClr val="000000"/>
              </a:solidFill>
              <a:latin typeface="ＭＳ Ｐゴシック"/>
              <a:ea typeface="ＭＳ Ｐゴシック"/>
            </a:rPr>
            <a:t>a</a:t>
          </a:r>
          <a:r>
            <a:rPr lang="ja-JP" altLang="en-US" sz="1000" b="0" i="0" strike="noStrike">
              <a:solidFill>
                <a:srgbClr val="000000"/>
              </a:solidFill>
              <a:latin typeface="ＭＳ Ｐゴシック"/>
              <a:ea typeface="ＭＳ Ｐゴシック"/>
            </a:rPr>
            <a:t>は、年齢の係数欄　</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0.244316</a:t>
          </a:r>
          <a:r>
            <a:rPr lang="ja-JP" altLang="en-US" sz="1000" b="0" i="0" strike="noStrike">
              <a:solidFill>
                <a:srgbClr val="000000"/>
              </a:solidFill>
              <a:latin typeface="ＭＳ Ｐゴシック"/>
              <a:ea typeface="ＭＳ Ｐゴシック"/>
            </a:rPr>
            <a:t>）に、</a:t>
          </a:r>
          <a:r>
            <a:rPr lang="en-US" altLang="ja-JP" sz="1000" b="0" i="0" strike="noStrike">
              <a:solidFill>
                <a:srgbClr val="000000"/>
              </a:solidFill>
              <a:latin typeface="ＭＳ Ｐゴシック"/>
              <a:ea typeface="ＭＳ Ｐゴシック"/>
            </a:rPr>
            <a:t>b</a:t>
          </a:r>
          <a:r>
            <a:rPr lang="ja-JP" altLang="en-US" sz="1000" b="0" i="0" strike="noStrike">
              <a:solidFill>
                <a:srgbClr val="000000"/>
              </a:solidFill>
              <a:latin typeface="ＭＳ Ｐゴシック"/>
              <a:ea typeface="ＭＳ Ｐゴシック"/>
            </a:rPr>
            <a:t>は切片の係数欄（</a:t>
          </a:r>
          <a:r>
            <a:rPr lang="en-US" altLang="ja-JP" sz="1000" b="0" i="0" strike="noStrike">
              <a:solidFill>
                <a:srgbClr val="000000"/>
              </a:solidFill>
              <a:latin typeface="ＭＳ Ｐゴシック"/>
              <a:ea typeface="ＭＳ Ｐゴシック"/>
            </a:rPr>
            <a:t>7.40194</a:t>
          </a:r>
          <a:r>
            <a:rPr lang="ja-JP" altLang="en-US" sz="1000" b="0" i="0" strike="noStrike">
              <a:solidFill>
                <a:srgbClr val="000000"/>
              </a:solidFill>
              <a:latin typeface="ＭＳ Ｐゴシック"/>
              <a:ea typeface="ＭＳ Ｐゴシック"/>
            </a:rPr>
            <a:t>）に表示</a:t>
          </a:r>
        </a:p>
        <a:p>
          <a:pPr algn="l" rtl="0">
            <a:lnSpc>
              <a:spcPts val="1200"/>
            </a:lnSpc>
            <a:defRPr sz="1000"/>
          </a:pPr>
          <a:r>
            <a:rPr lang="ja-JP" altLang="en-US" sz="1000" b="0" i="0" strike="noStrike">
              <a:solidFill>
                <a:srgbClr val="000000"/>
              </a:solidFill>
              <a:latin typeface="ＭＳ Ｐゴシック"/>
              <a:ea typeface="ＭＳ Ｐゴシック"/>
            </a:rPr>
            <a:t>　　　　　されています。</a:t>
          </a:r>
        </a:p>
        <a:p>
          <a:pPr algn="l" rtl="0">
            <a:lnSpc>
              <a:spcPts val="1200"/>
            </a:lnSpc>
            <a:defRPr sz="1000"/>
          </a:pPr>
          <a:r>
            <a:rPr lang="ja-JP" altLang="en-US" sz="1000" b="0" i="0" strike="noStrike">
              <a:solidFill>
                <a:srgbClr val="000000"/>
              </a:solidFill>
              <a:latin typeface="ＭＳ Ｐゴシック"/>
              <a:ea typeface="ＭＳ Ｐゴシック"/>
            </a:rPr>
            <a:t>　　　　　ＸとＹの相関係数は、「回帰統計」の結果の「重相</a:t>
          </a:r>
        </a:p>
        <a:p>
          <a:pPr algn="l" rtl="0">
            <a:lnSpc>
              <a:spcPts val="1200"/>
            </a:lnSpc>
            <a:defRPr sz="1000"/>
          </a:pPr>
          <a:r>
            <a:rPr lang="ja-JP" altLang="en-US" sz="1000" b="0" i="0" strike="noStrike">
              <a:solidFill>
                <a:srgbClr val="000000"/>
              </a:solidFill>
              <a:latin typeface="ＭＳ Ｐゴシック"/>
              <a:ea typeface="ＭＳ Ｐゴシック"/>
            </a:rPr>
            <a:t>　　　　　関」に表示されています</a:t>
          </a:r>
          <a:r>
            <a:rPr lang="en-US" altLang="ja-JP" sz="1000" b="0" i="0" strike="noStrike">
              <a:solidFill>
                <a:srgbClr val="000000"/>
              </a:solidFill>
              <a:latin typeface="ＭＳ Ｐゴシック"/>
              <a:ea typeface="ＭＳ Ｐゴシック"/>
            </a:rPr>
            <a:t>(0.282986)</a:t>
          </a:r>
          <a:r>
            <a:rPr lang="ja-JP" altLang="en-US" sz="1000" b="0" i="0" strike="noStrike">
              <a:solidFill>
                <a:srgbClr val="000000"/>
              </a:solidFill>
              <a:latin typeface="ＭＳ Ｐゴシック"/>
              <a:ea typeface="ＭＳ Ｐゴシック"/>
            </a:rPr>
            <a:t>。決定係数はそ</a:t>
          </a:r>
        </a:p>
        <a:p>
          <a:pPr algn="l" rtl="0">
            <a:lnSpc>
              <a:spcPts val="1200"/>
            </a:lnSpc>
            <a:defRPr sz="1000"/>
          </a:pPr>
          <a:r>
            <a:rPr lang="ja-JP" altLang="en-US" sz="1000" b="0" i="0" strike="noStrike">
              <a:solidFill>
                <a:srgbClr val="000000"/>
              </a:solidFill>
              <a:latin typeface="ＭＳ Ｐゴシック"/>
              <a:ea typeface="ＭＳ Ｐゴシック"/>
            </a:rPr>
            <a:t>　　　　　の下の「重決定」欄です。また、回帰の当てはまり</a:t>
          </a:r>
        </a:p>
        <a:p>
          <a:pPr algn="l" rtl="0">
            <a:lnSpc>
              <a:spcPts val="1200"/>
            </a:lnSpc>
            <a:defRPr sz="1000"/>
          </a:pPr>
          <a:r>
            <a:rPr lang="ja-JP" altLang="en-US" sz="1000" b="0" i="0" strike="noStrike">
              <a:solidFill>
                <a:srgbClr val="000000"/>
              </a:solidFill>
              <a:latin typeface="ＭＳ Ｐゴシック"/>
              <a:ea typeface="ＭＳ Ｐゴシック"/>
            </a:rPr>
            <a:t>　　　　　の良さは、分散分析表の「Ｐ</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値」欄を見て下さい。</a:t>
          </a:r>
        </a:p>
        <a:p>
          <a:pPr algn="l" rtl="0">
            <a:lnSpc>
              <a:spcPts val="1200"/>
            </a:lnSpc>
            <a:defRPr sz="1000"/>
          </a:pPr>
          <a:r>
            <a:rPr lang="ja-JP" altLang="en-US" sz="1000" b="0" i="0" strike="noStrike">
              <a:solidFill>
                <a:srgbClr val="000000"/>
              </a:solidFill>
              <a:latin typeface="ＭＳ Ｐゴシック"/>
              <a:ea typeface="ＭＳ Ｐゴシック"/>
            </a:rPr>
            <a:t>　　　　　何を意味するのかは勉強しましょう。</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defRPr sz="1000"/>
          </a:pPr>
          <a:endParaRPr lang="ja-JP" altLang="en-US" sz="1000" b="0" i="0" strike="noStrike">
            <a:solidFill>
              <a:srgbClr val="000000"/>
            </a:solidFill>
            <a:latin typeface="ＭＳ Ｐゴシック"/>
            <a:ea typeface="ＭＳ Ｐ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82550</xdr:colOff>
      <xdr:row>0</xdr:row>
      <xdr:rowOff>146050</xdr:rowOff>
    </xdr:from>
    <xdr:to>
      <xdr:col>5</xdr:col>
      <xdr:colOff>425450</xdr:colOff>
      <xdr:row>45</xdr:row>
      <xdr:rowOff>146050</xdr:rowOff>
    </xdr:to>
    <xdr:sp macro="" textlink="">
      <xdr:nvSpPr>
        <xdr:cNvPr id="7169" name="Text Box 1">
          <a:extLst>
            <a:ext uri="{FF2B5EF4-FFF2-40B4-BE49-F238E27FC236}">
              <a16:creationId xmlns:a16="http://schemas.microsoft.com/office/drawing/2014/main" id="{00000000-0008-0000-0800-0000011C0000}"/>
            </a:ext>
          </a:extLst>
        </xdr:cNvPr>
        <xdr:cNvSpPr txBox="1">
          <a:spLocks noChangeArrowheads="1"/>
        </xdr:cNvSpPr>
      </xdr:nvSpPr>
      <xdr:spPr bwMode="auto">
        <a:xfrm>
          <a:off x="95250" y="152400"/>
          <a:ext cx="3810000" cy="80962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000000"/>
              </a:solidFill>
              <a:latin typeface="ＭＳ Ｐゴシック"/>
              <a:ea typeface="ＭＳ Ｐゴシック"/>
            </a:rPr>
            <a:t>●課題８</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平均値の差の検定</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ｔ検定：対応なし）を行います。対応なしとは，１人から１回のみ測定したデータを比べる場合です。同時に，分散（あるいは標準偏差：ＳＤ）の差もＦ検定によって検討します。</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いま、職種の違い（１は事務職、２は専門職）によって、対人不安傾向尺度２の得点の平均値に差があるかどうかを検討しましょう。</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手順１　</a:t>
          </a:r>
          <a:r>
            <a:rPr lang="en-US" altLang="ja-JP" sz="1000" b="0" i="0" strike="noStrike">
              <a:solidFill>
                <a:srgbClr val="000000"/>
              </a:solidFill>
              <a:latin typeface="ＭＳ Ｐゴシック"/>
              <a:ea typeface="ＭＳ Ｐゴシック"/>
            </a:rPr>
            <a:t>raw data</a:t>
          </a:r>
          <a:r>
            <a:rPr lang="ja-JP" altLang="en-US" sz="1000" b="0" i="0" strike="noStrike">
              <a:solidFill>
                <a:srgbClr val="000000"/>
              </a:solidFill>
              <a:latin typeface="ＭＳ Ｐゴシック"/>
              <a:ea typeface="ＭＳ Ｐゴシック"/>
            </a:rPr>
            <a:t>から，番号，職種、対人不安傾向尺度２</a:t>
          </a:r>
        </a:p>
        <a:p>
          <a:pPr algn="l" rtl="0">
            <a:lnSpc>
              <a:spcPts val="1200"/>
            </a:lnSpc>
            <a:defRPr sz="1000"/>
          </a:pPr>
          <a:r>
            <a:rPr lang="ja-JP" altLang="en-US" sz="1000" b="0" i="0" strike="noStrike">
              <a:solidFill>
                <a:srgbClr val="000000"/>
              </a:solidFill>
              <a:latin typeface="ＭＳ Ｐゴシック"/>
              <a:ea typeface="ＭＳ Ｐゴシック"/>
            </a:rPr>
            <a:t>　　　　　の３つの変数をコピーします。</a:t>
          </a:r>
        </a:p>
        <a:p>
          <a:pPr algn="l" rtl="0">
            <a:lnSpc>
              <a:spcPts val="1200"/>
            </a:lnSpc>
            <a:defRPr sz="1000"/>
          </a:pPr>
          <a:r>
            <a:rPr lang="ja-JP" altLang="en-US" sz="1000" b="0" i="0" strike="noStrike">
              <a:solidFill>
                <a:srgbClr val="000000"/>
              </a:solidFill>
              <a:latin typeface="ＭＳ Ｐゴシック"/>
              <a:ea typeface="ＭＳ Ｐゴシック"/>
            </a:rPr>
            <a:t>手順２　職種間で比較するので、職種をキーにして並べ替</a:t>
          </a:r>
        </a:p>
        <a:p>
          <a:pPr algn="l" rtl="0">
            <a:lnSpc>
              <a:spcPts val="1200"/>
            </a:lnSpc>
            <a:defRPr sz="1000"/>
          </a:pPr>
          <a:r>
            <a:rPr lang="ja-JP" altLang="en-US" sz="1000" b="0" i="0" strike="noStrike">
              <a:solidFill>
                <a:srgbClr val="000000"/>
              </a:solidFill>
              <a:latin typeface="ＭＳ Ｐゴシック"/>
              <a:ea typeface="ＭＳ Ｐゴシック"/>
            </a:rPr>
            <a:t>　　　　　えます。並べ替えの方法は課題６を参照して下さ</a:t>
          </a:r>
        </a:p>
        <a:p>
          <a:pPr algn="l" rtl="0">
            <a:lnSpc>
              <a:spcPts val="1200"/>
            </a:lnSpc>
            <a:defRPr sz="1000"/>
          </a:pPr>
          <a:r>
            <a:rPr lang="ja-JP" altLang="en-US" sz="1000" b="0" i="0" strike="noStrike">
              <a:solidFill>
                <a:srgbClr val="000000"/>
              </a:solidFill>
              <a:latin typeface="ＭＳ Ｐゴシック"/>
              <a:ea typeface="ＭＳ Ｐゴシック"/>
            </a:rPr>
            <a:t>　　　　　い。右に並べ替えた結果を示します。</a:t>
          </a:r>
        </a:p>
        <a:p>
          <a:pPr algn="l" rtl="0">
            <a:lnSpc>
              <a:spcPts val="1200"/>
            </a:lnSpc>
            <a:defRPr sz="1000"/>
          </a:pPr>
          <a:r>
            <a:rPr lang="ja-JP" altLang="en-US" sz="1000" b="0" i="0" strike="noStrike">
              <a:solidFill>
                <a:srgbClr val="000000"/>
              </a:solidFill>
              <a:latin typeface="ＭＳ Ｐゴシック"/>
              <a:ea typeface="ＭＳ Ｐゴシック"/>
            </a:rPr>
            <a:t>手順３　まず、２つの職種間で、対人不安傾向尺度２の　</a:t>
          </a:r>
        </a:p>
        <a:p>
          <a:pPr algn="l" rtl="0">
            <a:lnSpc>
              <a:spcPts val="1200"/>
            </a:lnSpc>
            <a:defRPr sz="1000"/>
          </a:pPr>
          <a:r>
            <a:rPr lang="ja-JP" altLang="en-US" sz="1000" b="0" i="0" strike="noStrike">
              <a:solidFill>
                <a:srgbClr val="000000"/>
              </a:solidFill>
              <a:latin typeface="ＭＳ Ｐゴシック"/>
              <a:ea typeface="ＭＳ Ｐゴシック"/>
            </a:rPr>
            <a:t>　　　　　分散（標準偏差</a:t>
          </a:r>
          <a:r>
            <a:rPr lang="en-US" altLang="ja-JP" sz="1000" b="0" i="0" strike="noStrike">
              <a:solidFill>
                <a:srgbClr val="000000"/>
              </a:solidFill>
              <a:latin typeface="ＭＳ Ｐゴシック"/>
              <a:ea typeface="ＭＳ Ｐゴシック"/>
            </a:rPr>
            <a:t>:SD</a:t>
          </a:r>
          <a:r>
            <a:rPr lang="ja-JP" altLang="en-US" sz="1000" b="0" i="0" strike="noStrike">
              <a:solidFill>
                <a:srgbClr val="000000"/>
              </a:solidFill>
              <a:latin typeface="ＭＳ Ｐゴシック"/>
              <a:ea typeface="ＭＳ Ｐゴシック"/>
            </a:rPr>
            <a:t>）に差があるかどうか検討しま</a:t>
          </a:r>
        </a:p>
        <a:p>
          <a:pPr algn="l" rtl="0">
            <a:lnSpc>
              <a:spcPts val="1200"/>
            </a:lnSpc>
            <a:defRPr sz="1000"/>
          </a:pPr>
          <a:r>
            <a:rPr lang="ja-JP" altLang="en-US" sz="1000" b="0" i="0" strike="noStrike">
              <a:solidFill>
                <a:srgbClr val="000000"/>
              </a:solidFill>
              <a:latin typeface="ＭＳ Ｐゴシック"/>
              <a:ea typeface="ＭＳ Ｐゴシック"/>
            </a:rPr>
            <a:t>　　　　　す。検討は、データ</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データ分析</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Ｆ検定　</a:t>
          </a:r>
        </a:p>
        <a:p>
          <a:pPr algn="l" rtl="0">
            <a:lnSpc>
              <a:spcPts val="1200"/>
            </a:lnSpc>
            <a:defRPr sz="1000"/>
          </a:pPr>
          <a:r>
            <a:rPr lang="ja-JP" altLang="en-US" sz="1000" b="0" i="0" strike="noStrike">
              <a:solidFill>
                <a:srgbClr val="000000"/>
              </a:solidFill>
              <a:latin typeface="ＭＳ Ｐゴシック"/>
              <a:ea typeface="ＭＳ Ｐゴシック"/>
            </a:rPr>
            <a:t>　　　　　でＦ検定を行います。</a:t>
          </a:r>
        </a:p>
        <a:p>
          <a:pPr algn="l" rtl="0">
            <a:lnSpc>
              <a:spcPts val="1200"/>
            </a:lnSpc>
            <a:defRPr sz="1000"/>
          </a:pPr>
          <a:r>
            <a:rPr lang="ja-JP" altLang="en-US" sz="1000" b="0" i="0" strike="noStrike">
              <a:solidFill>
                <a:srgbClr val="000000"/>
              </a:solidFill>
              <a:latin typeface="ＭＳ Ｐゴシック"/>
              <a:ea typeface="ＭＳ Ｐゴシック"/>
            </a:rPr>
            <a:t>手順４　「変数１の入力範囲」は、職種１の人の対人不安</a:t>
          </a:r>
        </a:p>
        <a:p>
          <a:pPr algn="l" rtl="0">
            <a:lnSpc>
              <a:spcPts val="1200"/>
            </a:lnSpc>
            <a:defRPr sz="1000"/>
          </a:pPr>
          <a:r>
            <a:rPr lang="ja-JP" altLang="en-US" sz="1000" b="0" i="0" strike="noStrike">
              <a:solidFill>
                <a:srgbClr val="000000"/>
              </a:solidFill>
              <a:latin typeface="ＭＳ Ｐゴシック"/>
              <a:ea typeface="ＭＳ Ｐゴシック"/>
            </a:rPr>
            <a:t>　　　　　傾向尺度得点を範囲指定して下さい。右例では</a:t>
          </a:r>
        </a:p>
        <a:p>
          <a:pPr algn="l" rtl="0">
            <a:lnSpc>
              <a:spcPts val="1200"/>
            </a:lnSpc>
            <a:defRPr sz="1000"/>
          </a:pPr>
          <a:r>
            <a:rPr lang="ja-JP" altLang="en-US" sz="1000" b="0" i="0" strike="noStrike">
              <a:solidFill>
                <a:srgbClr val="000000"/>
              </a:solidFill>
              <a:latin typeface="ＭＳ Ｐゴシック"/>
              <a:ea typeface="ＭＳ Ｐゴシック"/>
            </a:rPr>
            <a:t>　　　　　</a:t>
          </a:r>
          <a:r>
            <a:rPr lang="en-US" altLang="ja-JP" sz="1000" b="0" i="0" strike="noStrike">
              <a:solidFill>
                <a:srgbClr val="000000"/>
              </a:solidFill>
              <a:latin typeface="ＭＳ Ｐゴシック"/>
              <a:ea typeface="ＭＳ Ｐゴシック"/>
            </a:rPr>
            <a:t>N4</a:t>
          </a:r>
          <a:r>
            <a:rPr lang="ja-JP" altLang="en-US" sz="1000" b="0" i="0" strike="noStrike">
              <a:solidFill>
                <a:srgbClr val="000000"/>
              </a:solidFill>
              <a:latin typeface="ＭＳ Ｐゴシック"/>
              <a:ea typeface="ＭＳ Ｐゴシック"/>
            </a:rPr>
            <a:t>～</a:t>
          </a:r>
          <a:r>
            <a:rPr lang="en-US" altLang="ja-JP" sz="1000" b="0" i="0" strike="noStrike">
              <a:solidFill>
                <a:srgbClr val="000000"/>
              </a:solidFill>
              <a:latin typeface="ＭＳ Ｐゴシック"/>
              <a:ea typeface="ＭＳ Ｐゴシック"/>
            </a:rPr>
            <a:t>N18</a:t>
          </a:r>
          <a:r>
            <a:rPr lang="ja-JP" altLang="en-US" sz="1000" b="0" i="0" strike="noStrike">
              <a:solidFill>
                <a:srgbClr val="000000"/>
              </a:solidFill>
              <a:latin typeface="ＭＳ Ｐゴシック"/>
              <a:ea typeface="ＭＳ Ｐゴシック"/>
            </a:rPr>
            <a:t>です。同様に「変数２の入力範囲」は職</a:t>
          </a:r>
        </a:p>
        <a:p>
          <a:pPr algn="l" rtl="0">
            <a:lnSpc>
              <a:spcPts val="1200"/>
            </a:lnSpc>
            <a:defRPr sz="1000"/>
          </a:pPr>
          <a:r>
            <a:rPr lang="ja-JP" altLang="en-US" sz="1000" b="0" i="0" strike="noStrike">
              <a:solidFill>
                <a:srgbClr val="000000"/>
              </a:solidFill>
              <a:latin typeface="ＭＳ Ｐゴシック"/>
              <a:ea typeface="ＭＳ Ｐゴシック"/>
            </a:rPr>
            <a:t>　　　　　種２の人です。</a:t>
          </a:r>
          <a:r>
            <a:rPr lang="en-US" altLang="ja-JP" sz="1000" b="0" i="0" strike="noStrike">
              <a:solidFill>
                <a:srgbClr val="000000"/>
              </a:solidFill>
              <a:latin typeface="ＭＳ Ｐゴシック"/>
              <a:ea typeface="ＭＳ Ｐゴシック"/>
            </a:rPr>
            <a:t>N19</a:t>
          </a:r>
          <a:r>
            <a:rPr lang="ja-JP" altLang="en-US" sz="1000" b="0" i="0" strike="noStrike">
              <a:solidFill>
                <a:srgbClr val="000000"/>
              </a:solidFill>
              <a:latin typeface="ＭＳ Ｐゴシック"/>
              <a:ea typeface="ＭＳ Ｐゴシック"/>
            </a:rPr>
            <a:t>～</a:t>
          </a:r>
          <a:r>
            <a:rPr lang="en-US" altLang="ja-JP" sz="1000" b="0" i="0" strike="noStrike">
              <a:solidFill>
                <a:srgbClr val="000000"/>
              </a:solidFill>
              <a:latin typeface="ＭＳ Ｐゴシック"/>
              <a:ea typeface="ＭＳ Ｐゴシック"/>
            </a:rPr>
            <a:t>N33</a:t>
          </a:r>
          <a:r>
            <a:rPr lang="ja-JP" altLang="en-US" sz="1000" b="0" i="0" strike="noStrike">
              <a:solidFill>
                <a:srgbClr val="000000"/>
              </a:solidFill>
              <a:latin typeface="ＭＳ Ｐゴシック"/>
              <a:ea typeface="ＭＳ Ｐゴシック"/>
            </a:rPr>
            <a:t>を範囲指定して下さい。</a:t>
          </a:r>
        </a:p>
        <a:p>
          <a:pPr algn="l" rtl="0">
            <a:defRPr sz="1000"/>
          </a:pPr>
          <a:r>
            <a:rPr lang="ja-JP" altLang="en-US" sz="1000" b="0" i="0" strike="noStrike">
              <a:solidFill>
                <a:srgbClr val="000000"/>
              </a:solidFill>
              <a:latin typeface="ＭＳ Ｐゴシック"/>
              <a:ea typeface="ＭＳ Ｐゴシック"/>
            </a:rPr>
            <a:t>手順５　ラベルは範囲指定しないで下さい。その方がやり</a:t>
          </a:r>
        </a:p>
        <a:p>
          <a:pPr algn="l" rtl="0">
            <a:lnSpc>
              <a:spcPts val="1200"/>
            </a:lnSpc>
            <a:defRPr sz="1000"/>
          </a:pPr>
          <a:r>
            <a:rPr lang="ja-JP" altLang="en-US" sz="1000" b="0" i="0" strike="noStrike">
              <a:solidFill>
                <a:srgbClr val="000000"/>
              </a:solidFill>
              <a:latin typeface="ＭＳ Ｐゴシック"/>
              <a:ea typeface="ＭＳ Ｐゴシック"/>
            </a:rPr>
            <a:t>　　　　　やすいです。「ラベル」のチェックは不要です。出力</a:t>
          </a:r>
        </a:p>
        <a:p>
          <a:pPr algn="l" rtl="0">
            <a:defRPr sz="1000"/>
          </a:pPr>
          <a:r>
            <a:rPr lang="ja-JP" altLang="en-US" sz="1000" b="0" i="0" strike="noStrike">
              <a:solidFill>
                <a:srgbClr val="000000"/>
              </a:solidFill>
              <a:latin typeface="ＭＳ Ｐゴシック"/>
              <a:ea typeface="ＭＳ Ｐゴシック"/>
            </a:rPr>
            <a:t>　　　　　先は、これまでの課題で説明した通りです。</a:t>
          </a:r>
        </a:p>
        <a:p>
          <a:pPr algn="l" rtl="0">
            <a:lnSpc>
              <a:spcPts val="1200"/>
            </a:lnSpc>
            <a:defRPr sz="1000"/>
          </a:pPr>
          <a:r>
            <a:rPr lang="ja-JP" altLang="en-US" sz="1000" b="0" i="0" strike="noStrike">
              <a:solidFill>
                <a:srgbClr val="000000"/>
              </a:solidFill>
              <a:latin typeface="ＭＳ Ｐゴシック"/>
              <a:ea typeface="ＭＳ Ｐゴシック"/>
            </a:rPr>
            <a:t>手順６　結果を右に示しました。結果の欄の「</a:t>
          </a:r>
          <a:r>
            <a:rPr lang="en-US" altLang="ja-JP" sz="1000" b="0" i="0" strike="noStrike">
              <a:solidFill>
                <a:srgbClr val="000000"/>
              </a:solidFill>
              <a:latin typeface="ＭＳ Ｐゴシック"/>
              <a:ea typeface="ＭＳ Ｐゴシック"/>
            </a:rPr>
            <a:t>P(F&lt;=f)</a:t>
          </a:r>
          <a:r>
            <a:rPr lang="ja-JP" altLang="en-US" sz="1000" b="0" i="0" strike="noStrike">
              <a:solidFill>
                <a:srgbClr val="000000"/>
              </a:solidFill>
              <a:latin typeface="ＭＳ Ｐゴシック"/>
              <a:ea typeface="ＭＳ Ｐゴシック"/>
            </a:rPr>
            <a:t>両</a:t>
          </a:r>
        </a:p>
        <a:p>
          <a:pPr algn="l" rtl="0">
            <a:defRPr sz="1000"/>
          </a:pPr>
          <a:r>
            <a:rPr lang="ja-JP" altLang="en-US" sz="1000" b="0" i="0" strike="noStrike">
              <a:solidFill>
                <a:srgbClr val="000000"/>
              </a:solidFill>
              <a:latin typeface="ＭＳ Ｐゴシック"/>
              <a:ea typeface="ＭＳ Ｐゴシック"/>
            </a:rPr>
            <a:t>　　　　　側」の数値は</a:t>
          </a:r>
          <a:r>
            <a:rPr lang="en-US" altLang="ja-JP" sz="1000" b="0" i="0" strike="noStrike">
              <a:solidFill>
                <a:srgbClr val="000000"/>
              </a:solidFill>
              <a:latin typeface="ＭＳ Ｐゴシック"/>
              <a:ea typeface="ＭＳ Ｐゴシック"/>
            </a:rPr>
            <a:t>0.19796</a:t>
          </a:r>
          <a:r>
            <a:rPr lang="ja-JP" altLang="en-US" sz="1000" b="0" i="0" strike="noStrike">
              <a:solidFill>
                <a:srgbClr val="000000"/>
              </a:solidFill>
              <a:latin typeface="ＭＳ Ｐゴシック"/>
              <a:ea typeface="ＭＳ Ｐゴシック"/>
            </a:rPr>
            <a:t>となっています。これが有意</a:t>
          </a:r>
        </a:p>
        <a:p>
          <a:pPr algn="l" rtl="0">
            <a:lnSpc>
              <a:spcPts val="1200"/>
            </a:lnSpc>
            <a:defRPr sz="1000"/>
          </a:pPr>
          <a:r>
            <a:rPr lang="ja-JP" altLang="en-US" sz="1000" b="0" i="0" strike="noStrike">
              <a:solidFill>
                <a:srgbClr val="000000"/>
              </a:solidFill>
              <a:latin typeface="ＭＳ Ｐゴシック"/>
              <a:ea typeface="ＭＳ Ｐゴシック"/>
            </a:rPr>
            <a:t>　　　　　確率です。この値を２倍</a:t>
          </a:r>
          <a:r>
            <a:rPr lang="en-US" altLang="ja-JP" sz="1000" b="0" i="0" strike="noStrike">
              <a:solidFill>
                <a:srgbClr val="000000"/>
              </a:solidFill>
              <a:latin typeface="ＭＳ Ｐゴシック"/>
              <a:ea typeface="ＭＳ Ｐゴシック"/>
            </a:rPr>
            <a:t>(0.39592)</a:t>
          </a:r>
          <a:r>
            <a:rPr lang="ja-JP" altLang="en-US" sz="1000" b="0" i="0" strike="noStrike">
              <a:solidFill>
                <a:srgbClr val="000000"/>
              </a:solidFill>
              <a:latin typeface="ＭＳ Ｐゴシック"/>
              <a:ea typeface="ＭＳ Ｐゴシック"/>
            </a:rPr>
            <a:t>して下さい。そし</a:t>
          </a:r>
        </a:p>
        <a:p>
          <a:pPr algn="l" rtl="0">
            <a:defRPr sz="1000"/>
          </a:pPr>
          <a:r>
            <a:rPr lang="ja-JP" altLang="en-US" sz="1000" b="0" i="0" strike="noStrike">
              <a:solidFill>
                <a:srgbClr val="000000"/>
              </a:solidFill>
              <a:latin typeface="ＭＳ Ｐゴシック"/>
              <a:ea typeface="ＭＳ Ｐゴシック"/>
            </a:rPr>
            <a:t>　　　　　て、それが</a:t>
          </a:r>
          <a:r>
            <a:rPr lang="en-US" altLang="ja-JP" sz="1000" b="0" i="0" strike="noStrike">
              <a:solidFill>
                <a:srgbClr val="000000"/>
              </a:solidFill>
              <a:latin typeface="ＭＳ Ｐゴシック"/>
              <a:ea typeface="ＭＳ Ｐゴシック"/>
            </a:rPr>
            <a:t>0.05</a:t>
          </a:r>
          <a:r>
            <a:rPr lang="ja-JP" altLang="en-US" sz="1000" b="0" i="0" strike="noStrike">
              <a:solidFill>
                <a:srgbClr val="000000"/>
              </a:solidFill>
              <a:latin typeface="ＭＳ Ｐゴシック"/>
              <a:ea typeface="ＭＳ Ｐゴシック"/>
            </a:rPr>
            <a:t>より大きければ「有意差なし」で「等</a:t>
          </a:r>
        </a:p>
        <a:p>
          <a:pPr algn="l" rtl="0">
            <a:lnSpc>
              <a:spcPts val="1200"/>
            </a:lnSpc>
            <a:defRPr sz="1000"/>
          </a:pPr>
          <a:r>
            <a:rPr lang="ja-JP" altLang="en-US" sz="1000" b="0" i="0" strike="noStrike">
              <a:solidFill>
                <a:srgbClr val="000000"/>
              </a:solidFill>
              <a:latin typeface="ＭＳ Ｐゴシック"/>
              <a:ea typeface="ＭＳ Ｐゴシック"/>
            </a:rPr>
            <a:t>　　　　　分散」とみなします。この例では</a:t>
          </a:r>
          <a:r>
            <a:rPr lang="en-US" altLang="ja-JP" sz="1000" b="0" i="0" strike="noStrike">
              <a:solidFill>
                <a:srgbClr val="000000"/>
              </a:solidFill>
              <a:latin typeface="ＭＳ Ｐゴシック"/>
              <a:ea typeface="ＭＳ Ｐゴシック"/>
            </a:rPr>
            <a:t>0.05</a:t>
          </a:r>
          <a:r>
            <a:rPr lang="ja-JP" altLang="en-US" sz="1000" b="0" i="0" strike="noStrike">
              <a:solidFill>
                <a:srgbClr val="000000"/>
              </a:solidFill>
              <a:latin typeface="ＭＳ Ｐゴシック"/>
              <a:ea typeface="ＭＳ Ｐゴシック"/>
            </a:rPr>
            <a:t>より大きいで</a:t>
          </a:r>
        </a:p>
        <a:p>
          <a:pPr algn="l" rtl="0">
            <a:defRPr sz="1000"/>
          </a:pPr>
          <a:r>
            <a:rPr lang="ja-JP" altLang="en-US" sz="1000" b="0" i="0" strike="noStrike">
              <a:solidFill>
                <a:srgbClr val="000000"/>
              </a:solidFill>
              <a:latin typeface="ＭＳ Ｐゴシック"/>
              <a:ea typeface="ＭＳ Ｐゴシック"/>
            </a:rPr>
            <a:t>　　　　　すから等分散とします。</a:t>
          </a:r>
        </a:p>
        <a:p>
          <a:pPr algn="l" rtl="0">
            <a:lnSpc>
              <a:spcPts val="1200"/>
            </a:lnSpc>
            <a:defRPr sz="1000"/>
          </a:pPr>
          <a:endParaRPr lang="ja-JP" altLang="en-US" sz="10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ＭＳ Ｐゴシック"/>
              <a:ea typeface="ＭＳ Ｐゴシック"/>
            </a:rPr>
            <a:t>手順７　そして、ｔ検定です。</a:t>
          </a:r>
        </a:p>
        <a:p>
          <a:pPr algn="l" rtl="0">
            <a:lnSpc>
              <a:spcPts val="1200"/>
            </a:lnSpc>
            <a:defRPr sz="1000"/>
          </a:pPr>
          <a:r>
            <a:rPr lang="ja-JP" altLang="en-US" sz="1000" b="0" i="0" strike="noStrike">
              <a:solidFill>
                <a:srgbClr val="000000"/>
              </a:solidFill>
              <a:latin typeface="ＭＳ Ｐゴシック"/>
              <a:ea typeface="ＭＳ Ｐゴシック"/>
            </a:rPr>
            <a:t>　　　　　Ｆ検定の結果，有意差なし（分散に差はないとみ</a:t>
          </a:r>
        </a:p>
        <a:p>
          <a:pPr algn="l" rtl="0">
            <a:defRPr sz="1000"/>
          </a:pPr>
          <a:r>
            <a:rPr lang="ja-JP" altLang="en-US" sz="1000" b="0" i="0" strike="noStrike">
              <a:solidFill>
                <a:srgbClr val="000000"/>
              </a:solidFill>
              <a:latin typeface="ＭＳ Ｐゴシック"/>
              <a:ea typeface="ＭＳ Ｐゴシック"/>
            </a:rPr>
            <a:t>　　　　　なす＝等分散）なら，データ</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データ分析の中</a:t>
          </a:r>
          <a:endParaRPr lang="en-US" altLang="ja-JP"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　　　　　の，「ｔ検定：等分散を仮定した検定」の方を　</a:t>
          </a:r>
        </a:p>
        <a:p>
          <a:pPr algn="l" rtl="0">
            <a:defRPr sz="1000"/>
          </a:pPr>
          <a:r>
            <a:rPr lang="ja-JP" altLang="en-US" sz="1000" b="0" i="0" strike="noStrike">
              <a:solidFill>
                <a:srgbClr val="000000"/>
              </a:solidFill>
              <a:latin typeface="ＭＳ Ｐゴシック"/>
              <a:ea typeface="ＭＳ Ｐゴシック"/>
            </a:rPr>
            <a:t>　　　　　使い，有意差あり（分散に差がある）なら，「ｔ検</a:t>
          </a:r>
        </a:p>
        <a:p>
          <a:pPr algn="l" rtl="0">
            <a:lnSpc>
              <a:spcPts val="1200"/>
            </a:lnSpc>
            <a:defRPr sz="1000"/>
          </a:pPr>
          <a:r>
            <a:rPr lang="ja-JP" altLang="en-US" sz="1000" b="0" i="0" strike="noStrike">
              <a:solidFill>
                <a:srgbClr val="000000"/>
              </a:solidFill>
              <a:latin typeface="ＭＳ Ｐゴシック"/>
              <a:ea typeface="ＭＳ Ｐゴシック"/>
            </a:rPr>
            <a:t>　　　　　定：分散が等しくないと仮定した検定」の方を使い</a:t>
          </a:r>
        </a:p>
        <a:p>
          <a:pPr algn="l" rtl="0">
            <a:defRPr sz="1000"/>
          </a:pPr>
          <a:r>
            <a:rPr lang="ja-JP" altLang="en-US" sz="1000" b="0" i="0" strike="noStrike">
              <a:solidFill>
                <a:srgbClr val="000000"/>
              </a:solidFill>
              <a:latin typeface="ＭＳ Ｐゴシック"/>
              <a:ea typeface="ＭＳ Ｐゴシック"/>
            </a:rPr>
            <a:t>　　　　　ます。ここでは、「ｔ検定：等分散を仮定した検定」</a:t>
          </a:r>
        </a:p>
        <a:p>
          <a:pPr algn="l" rtl="0">
            <a:lnSpc>
              <a:spcPts val="1200"/>
            </a:lnSpc>
            <a:defRPr sz="1000"/>
          </a:pPr>
          <a:r>
            <a:rPr lang="ja-JP" altLang="en-US" sz="1000" b="0" i="0" strike="noStrike">
              <a:solidFill>
                <a:srgbClr val="000000"/>
              </a:solidFill>
              <a:latin typeface="ＭＳ Ｐゴシック"/>
              <a:ea typeface="ＭＳ Ｐゴシック"/>
            </a:rPr>
            <a:t>　　　　　を使います。</a:t>
          </a:r>
        </a:p>
        <a:p>
          <a:pPr algn="l" rtl="0">
            <a:defRPr sz="1000"/>
          </a:pPr>
          <a:r>
            <a:rPr lang="ja-JP" altLang="en-US" sz="1000" b="0" i="0" strike="noStrike">
              <a:solidFill>
                <a:srgbClr val="000000"/>
              </a:solidFill>
              <a:latin typeface="ＭＳ Ｐゴシック"/>
              <a:ea typeface="ＭＳ Ｐゴシック"/>
            </a:rPr>
            <a:t>手順８　指定のしかたは、上のＦ検定と全く同じです。</a:t>
          </a:r>
        </a:p>
        <a:p>
          <a:pPr algn="l" rtl="0">
            <a:lnSpc>
              <a:spcPts val="1200"/>
            </a:lnSpc>
            <a:defRPr sz="1000"/>
          </a:pPr>
          <a:r>
            <a:rPr lang="ja-JP" altLang="en-US" sz="1000" b="0" i="0" strike="noStrike">
              <a:solidFill>
                <a:srgbClr val="000000"/>
              </a:solidFill>
              <a:latin typeface="ＭＳ Ｐゴシック"/>
              <a:ea typeface="ＭＳ Ｐゴシック"/>
            </a:rPr>
            <a:t>　　　　　結果を右に示します。</a:t>
          </a:r>
        </a:p>
        <a:p>
          <a:pPr algn="l" rtl="0">
            <a:defRPr sz="1000"/>
          </a:pPr>
          <a:r>
            <a:rPr lang="ja-JP" altLang="en-US" sz="1000" b="0" i="0" strike="noStrike">
              <a:solidFill>
                <a:srgbClr val="000000"/>
              </a:solidFill>
              <a:latin typeface="ＭＳ Ｐゴシック"/>
              <a:ea typeface="ＭＳ Ｐゴシック"/>
            </a:rPr>
            <a:t>手順９　結果の欄の「</a:t>
          </a:r>
          <a:r>
            <a:rPr lang="en-US" altLang="ja-JP" sz="1000" b="0" i="0" strike="noStrike">
              <a:solidFill>
                <a:srgbClr val="000000"/>
              </a:solidFill>
              <a:latin typeface="ＭＳ Ｐゴシック"/>
              <a:ea typeface="ＭＳ Ｐゴシック"/>
            </a:rPr>
            <a:t>P(F&lt;=f)</a:t>
          </a:r>
          <a:r>
            <a:rPr lang="ja-JP" altLang="en-US" sz="1000" b="0" i="0" strike="noStrike">
              <a:solidFill>
                <a:srgbClr val="000000"/>
              </a:solidFill>
              <a:latin typeface="ＭＳ Ｐゴシック"/>
              <a:ea typeface="ＭＳ Ｐゴシック"/>
            </a:rPr>
            <a:t>両側」の数値は</a:t>
          </a:r>
          <a:r>
            <a:rPr lang="en-US" altLang="ja-JP" sz="1000" b="0" i="0" strike="noStrike">
              <a:solidFill>
                <a:srgbClr val="000000"/>
              </a:solidFill>
              <a:latin typeface="ＭＳ Ｐゴシック"/>
              <a:ea typeface="ＭＳ Ｐゴシック"/>
            </a:rPr>
            <a:t>0.048473</a:t>
          </a:r>
          <a:r>
            <a:rPr lang="ja-JP" altLang="en-US" sz="1000" b="0" i="0" strike="noStrike">
              <a:solidFill>
                <a:srgbClr val="000000"/>
              </a:solidFill>
              <a:latin typeface="ＭＳ Ｐゴシック"/>
              <a:ea typeface="ＭＳ Ｐゴシック"/>
            </a:rPr>
            <a:t>と</a:t>
          </a:r>
        </a:p>
        <a:p>
          <a:pPr algn="l" rtl="0">
            <a:lnSpc>
              <a:spcPts val="1200"/>
            </a:lnSpc>
            <a:defRPr sz="1000"/>
          </a:pPr>
          <a:r>
            <a:rPr lang="ja-JP" altLang="en-US" sz="1000" b="0" i="0" strike="noStrike">
              <a:solidFill>
                <a:srgbClr val="000000"/>
              </a:solidFill>
              <a:latin typeface="ＭＳ Ｐゴシック"/>
              <a:ea typeface="ＭＳ Ｐゴシック"/>
            </a:rPr>
            <a:t>　　　　　なっています。これが有意確率（両側検定）です。</a:t>
          </a:r>
        </a:p>
        <a:p>
          <a:pPr algn="l" rtl="0">
            <a:defRPr sz="1000"/>
          </a:pPr>
          <a:r>
            <a:rPr lang="ja-JP" altLang="en-US" sz="1000" b="0" i="0" strike="noStrike">
              <a:solidFill>
                <a:srgbClr val="000000"/>
              </a:solidFill>
              <a:latin typeface="ＭＳ Ｐゴシック"/>
              <a:ea typeface="ＭＳ Ｐゴシック"/>
            </a:rPr>
            <a:t>　　　　　これが</a:t>
          </a:r>
          <a:r>
            <a:rPr lang="en-US" altLang="ja-JP" sz="1000" b="0" i="0" strike="noStrike">
              <a:solidFill>
                <a:srgbClr val="000000"/>
              </a:solidFill>
              <a:latin typeface="ＭＳ Ｐゴシック"/>
              <a:ea typeface="ＭＳ Ｐゴシック"/>
            </a:rPr>
            <a:t>0.05(5%)</a:t>
          </a:r>
          <a:r>
            <a:rPr lang="ja-JP" altLang="en-US" sz="1000" b="0" i="0" strike="noStrike">
              <a:solidFill>
                <a:srgbClr val="000000"/>
              </a:solidFill>
              <a:latin typeface="ＭＳ Ｐゴシック"/>
              <a:ea typeface="ＭＳ Ｐゴシック"/>
            </a:rPr>
            <a:t>より小さいのなら有意差ありとなり</a:t>
          </a:r>
        </a:p>
        <a:p>
          <a:pPr algn="l" rtl="0">
            <a:lnSpc>
              <a:spcPts val="1200"/>
            </a:lnSpc>
            <a:defRPr sz="1000"/>
          </a:pPr>
          <a:r>
            <a:rPr lang="ja-JP" altLang="en-US" sz="1000" b="0" i="0" strike="noStrike">
              <a:solidFill>
                <a:srgbClr val="000000"/>
              </a:solidFill>
              <a:latin typeface="ＭＳ Ｐゴシック"/>
              <a:ea typeface="ＭＳ Ｐゴシック"/>
            </a:rPr>
            <a:t>　　　　　ます。この例では有意差ありです。</a:t>
          </a:r>
        </a:p>
        <a:p>
          <a:pPr algn="l" rtl="0">
            <a:defRPr sz="1000"/>
          </a:pPr>
          <a:endParaRPr lang="ja-JP" altLang="en-US" sz="1000" b="0" i="0" strike="noStrike">
            <a:solidFill>
              <a:srgbClr val="00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304800</xdr:colOff>
      <xdr:row>4</xdr:row>
      <xdr:rowOff>19050</xdr:rowOff>
    </xdr:from>
    <xdr:to>
      <xdr:col>14</xdr:col>
      <xdr:colOff>95250</xdr:colOff>
      <xdr:row>4</xdr:row>
      <xdr:rowOff>577850</xdr:rowOff>
    </xdr:to>
    <xdr:sp macro="" textlink="">
      <xdr:nvSpPr>
        <xdr:cNvPr id="2" name="吹き出し: 角を丸めた四角形 1">
          <a:extLst>
            <a:ext uri="{FF2B5EF4-FFF2-40B4-BE49-F238E27FC236}">
              <a16:creationId xmlns:a16="http://schemas.microsoft.com/office/drawing/2014/main" id="{6BBBE946-8978-FD6D-D772-C7CD039C070C}"/>
            </a:ext>
          </a:extLst>
        </xdr:cNvPr>
        <xdr:cNvSpPr/>
      </xdr:nvSpPr>
      <xdr:spPr bwMode="auto">
        <a:xfrm>
          <a:off x="7080250" y="736600"/>
          <a:ext cx="2838450" cy="558800"/>
        </a:xfrm>
        <a:prstGeom prst="wedgeRoundRectCallout">
          <a:avLst>
            <a:gd name="adj1" fmla="val -61813"/>
            <a:gd name="adj2" fmla="val 107926"/>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標準偏差（</a:t>
          </a:r>
          <a:r>
            <a:rPr kumimoji="1" lang="en-US" altLang="ja-JP" sz="1100">
              <a:latin typeface="Meiryo UI" panose="020B0604030504040204" pitchFamily="50" charset="-128"/>
              <a:ea typeface="Meiryo UI" panose="020B0604030504040204" pitchFamily="50" charset="-128"/>
            </a:rPr>
            <a:t>SD)</a:t>
          </a:r>
          <a:r>
            <a:rPr kumimoji="1" lang="ja-JP" altLang="en-US" sz="1100">
              <a:latin typeface="Meiryo UI" panose="020B0604030504040204" pitchFamily="50" charset="-128"/>
              <a:ea typeface="Meiryo UI" panose="020B0604030504040204" pitchFamily="50" charset="-128"/>
            </a:rPr>
            <a:t>ではありません。分散です。</a:t>
          </a:r>
          <a:r>
            <a:rPr kumimoji="1" lang="en-US" altLang="ja-JP" sz="1100">
              <a:latin typeface="Meiryo UI" panose="020B0604030504040204" pitchFamily="50" charset="-128"/>
              <a:ea typeface="Meiryo UI" panose="020B0604030504040204" pitchFamily="50" charset="-128"/>
            </a:rPr>
            <a:t>SD</a:t>
          </a:r>
          <a:r>
            <a:rPr kumimoji="1" lang="ja-JP" altLang="en-US" sz="1100">
              <a:latin typeface="Meiryo UI" panose="020B0604030504040204" pitchFamily="50" charset="-128"/>
              <a:ea typeface="Meiryo UI" panose="020B0604030504040204" pitchFamily="50" charset="-128"/>
            </a:rPr>
            <a:t>を</a:t>
          </a:r>
          <a:r>
            <a:rPr kumimoji="1" lang="en-US" altLang="ja-JP" sz="1100">
              <a:latin typeface="Meiryo UI" panose="020B0604030504040204" pitchFamily="50" charset="-128"/>
              <a:ea typeface="Meiryo UI" panose="020B0604030504040204" pitchFamily="50" charset="-128"/>
            </a:rPr>
            <a:t>2</a:t>
          </a:r>
          <a:r>
            <a:rPr kumimoji="1" lang="ja-JP" altLang="en-US" sz="1100">
              <a:latin typeface="Meiryo UI" panose="020B0604030504040204" pitchFamily="50" charset="-128"/>
              <a:ea typeface="Meiryo UI" panose="020B0604030504040204" pitchFamily="50" charset="-128"/>
            </a:rPr>
            <a:t>乗していますので、必要に応じてルートの計算を。</a:t>
          </a:r>
        </a:p>
      </xdr:txBody>
    </xdr:sp>
    <xdr:clientData/>
  </xdr:twoCellAnchor>
  <xdr:twoCellAnchor>
    <xdr:from>
      <xdr:col>9</xdr:col>
      <xdr:colOff>317500</xdr:colOff>
      <xdr:row>6</xdr:row>
      <xdr:rowOff>50800</xdr:rowOff>
    </xdr:from>
    <xdr:to>
      <xdr:col>14</xdr:col>
      <xdr:colOff>107950</xdr:colOff>
      <xdr:row>7</xdr:row>
      <xdr:rowOff>127000</xdr:rowOff>
    </xdr:to>
    <xdr:sp macro="" textlink="">
      <xdr:nvSpPr>
        <xdr:cNvPr id="4" name="吹き出し: 角を丸めた四角形 3">
          <a:extLst>
            <a:ext uri="{FF2B5EF4-FFF2-40B4-BE49-F238E27FC236}">
              <a16:creationId xmlns:a16="http://schemas.microsoft.com/office/drawing/2014/main" id="{894E2962-8F51-4271-BA1A-0405D3042A16}"/>
            </a:ext>
          </a:extLst>
        </xdr:cNvPr>
        <xdr:cNvSpPr/>
      </xdr:nvSpPr>
      <xdr:spPr bwMode="auto">
        <a:xfrm>
          <a:off x="7092950" y="1574800"/>
          <a:ext cx="2838450" cy="266700"/>
        </a:xfrm>
        <a:prstGeom prst="wedgeRoundRectCallout">
          <a:avLst>
            <a:gd name="adj1" fmla="val -94028"/>
            <a:gd name="adj2" fmla="val 114582"/>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相関係数</a:t>
          </a:r>
          <a:r>
            <a:rPr kumimoji="1" lang="en-US" altLang="ja-JP" sz="1100">
              <a:latin typeface="Meiryo UI" panose="020B0604030504040204" pitchFamily="50" charset="-128"/>
              <a:ea typeface="Meiryo UI" panose="020B0604030504040204" pitchFamily="50" charset="-128"/>
            </a:rPr>
            <a:t>(r)</a:t>
          </a:r>
          <a:r>
            <a:rPr kumimoji="1" lang="ja-JP" altLang="en-US" sz="1100">
              <a:latin typeface="Meiryo UI" panose="020B0604030504040204" pitchFamily="50" charset="-128"/>
              <a:ea typeface="Meiryo UI" panose="020B0604030504040204" pitchFamily="50" charset="-128"/>
            </a:rPr>
            <a:t>です。</a:t>
          </a:r>
        </a:p>
      </xdr:txBody>
    </xdr:sp>
    <xdr:clientData/>
  </xdr:twoCellAnchor>
  <xdr:twoCellAnchor>
    <xdr:from>
      <xdr:col>9</xdr:col>
      <xdr:colOff>330200</xdr:colOff>
      <xdr:row>8</xdr:row>
      <xdr:rowOff>88900</xdr:rowOff>
    </xdr:from>
    <xdr:to>
      <xdr:col>14</xdr:col>
      <xdr:colOff>120650</xdr:colOff>
      <xdr:row>9</xdr:row>
      <xdr:rowOff>165100</xdr:rowOff>
    </xdr:to>
    <xdr:sp macro="" textlink="">
      <xdr:nvSpPr>
        <xdr:cNvPr id="5" name="吹き出し: 角を丸めた四角形 4">
          <a:extLst>
            <a:ext uri="{FF2B5EF4-FFF2-40B4-BE49-F238E27FC236}">
              <a16:creationId xmlns:a16="http://schemas.microsoft.com/office/drawing/2014/main" id="{A1ABB164-DBAC-4315-87BC-7941F16971C3}"/>
            </a:ext>
          </a:extLst>
        </xdr:cNvPr>
        <xdr:cNvSpPr/>
      </xdr:nvSpPr>
      <xdr:spPr bwMode="auto">
        <a:xfrm>
          <a:off x="7105650" y="1993900"/>
          <a:ext cx="2838450" cy="266700"/>
        </a:xfrm>
        <a:prstGeom prst="wedgeRoundRectCallout">
          <a:avLst>
            <a:gd name="adj1" fmla="val -94251"/>
            <a:gd name="adj2" fmla="val 97916"/>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自由度</a:t>
          </a:r>
          <a:r>
            <a:rPr kumimoji="1" lang="en-US" altLang="ja-JP" sz="1100">
              <a:latin typeface="Meiryo UI" panose="020B0604030504040204" pitchFamily="50" charset="-128"/>
              <a:ea typeface="Meiryo UI" panose="020B0604030504040204" pitchFamily="50" charset="-128"/>
            </a:rPr>
            <a:t>(df)</a:t>
          </a:r>
          <a:r>
            <a:rPr kumimoji="1" lang="ja-JP" altLang="en-US" sz="1100">
              <a:latin typeface="Meiryo UI" panose="020B0604030504040204" pitchFamily="50" charset="-128"/>
              <a:ea typeface="Meiryo UI" panose="020B0604030504040204" pitchFamily="50" charset="-128"/>
            </a:rPr>
            <a:t>です。検定結果表記ではこちらを。</a:t>
          </a:r>
        </a:p>
      </xdr:txBody>
    </xdr:sp>
    <xdr:clientData/>
  </xdr:twoCellAnchor>
  <xdr:twoCellAnchor>
    <xdr:from>
      <xdr:col>9</xdr:col>
      <xdr:colOff>330200</xdr:colOff>
      <xdr:row>10</xdr:row>
      <xdr:rowOff>107950</xdr:rowOff>
    </xdr:from>
    <xdr:to>
      <xdr:col>14</xdr:col>
      <xdr:colOff>120650</xdr:colOff>
      <xdr:row>11</xdr:row>
      <xdr:rowOff>184150</xdr:rowOff>
    </xdr:to>
    <xdr:sp macro="" textlink="">
      <xdr:nvSpPr>
        <xdr:cNvPr id="7" name="吹き出し: 角を丸めた四角形 6">
          <a:extLst>
            <a:ext uri="{FF2B5EF4-FFF2-40B4-BE49-F238E27FC236}">
              <a16:creationId xmlns:a16="http://schemas.microsoft.com/office/drawing/2014/main" id="{3B825632-281B-40AC-8E7F-11C16B9EF87B}"/>
            </a:ext>
          </a:extLst>
        </xdr:cNvPr>
        <xdr:cNvSpPr/>
      </xdr:nvSpPr>
      <xdr:spPr bwMode="auto">
        <a:xfrm>
          <a:off x="7105650" y="2393950"/>
          <a:ext cx="2838450" cy="266700"/>
        </a:xfrm>
        <a:prstGeom prst="wedgeRoundRectCallout">
          <a:avLst>
            <a:gd name="adj1" fmla="val -92685"/>
            <a:gd name="adj2" fmla="val 26487"/>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ｔの値です。ｔの式で計算した結果がこれです。</a:t>
          </a:r>
        </a:p>
      </xdr:txBody>
    </xdr:sp>
    <xdr:clientData/>
  </xdr:twoCellAnchor>
  <xdr:twoCellAnchor>
    <xdr:from>
      <xdr:col>9</xdr:col>
      <xdr:colOff>336550</xdr:colOff>
      <xdr:row>12</xdr:row>
      <xdr:rowOff>69850</xdr:rowOff>
    </xdr:from>
    <xdr:to>
      <xdr:col>14</xdr:col>
      <xdr:colOff>127000</xdr:colOff>
      <xdr:row>20</xdr:row>
      <xdr:rowOff>19050</xdr:rowOff>
    </xdr:to>
    <xdr:sp macro="" textlink="">
      <xdr:nvSpPr>
        <xdr:cNvPr id="8" name="吹き出し: 角を丸めた四角形 7">
          <a:extLst>
            <a:ext uri="{FF2B5EF4-FFF2-40B4-BE49-F238E27FC236}">
              <a16:creationId xmlns:a16="http://schemas.microsoft.com/office/drawing/2014/main" id="{D4E86FA6-FCE6-4011-A975-E992152D4CF2}"/>
            </a:ext>
          </a:extLst>
        </xdr:cNvPr>
        <xdr:cNvSpPr/>
      </xdr:nvSpPr>
      <xdr:spPr bwMode="auto">
        <a:xfrm>
          <a:off x="7112000" y="2736850"/>
          <a:ext cx="2838450" cy="1377950"/>
        </a:xfrm>
        <a:prstGeom prst="wedgeRoundRectCallout">
          <a:avLst>
            <a:gd name="adj1" fmla="val -94923"/>
            <a:gd name="adj2" fmla="val -20441"/>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ｔの確率はこれです。これが</a:t>
          </a:r>
          <a:r>
            <a:rPr kumimoji="1" lang="en-US" altLang="ja-JP" sz="1100">
              <a:latin typeface="Meiryo UI" panose="020B0604030504040204" pitchFamily="50" charset="-128"/>
              <a:ea typeface="Meiryo UI" panose="020B0604030504040204" pitchFamily="50" charset="-128"/>
            </a:rPr>
            <a:t>0.05(5%)</a:t>
          </a:r>
          <a:r>
            <a:rPr kumimoji="1" lang="ja-JP" altLang="en-US" sz="1100">
              <a:latin typeface="Meiryo UI" panose="020B0604030504040204" pitchFamily="50" charset="-128"/>
              <a:ea typeface="Meiryo UI" panose="020B0604030504040204" pitchFamily="50" charset="-128"/>
            </a:rPr>
            <a:t>以下なら５％水準で有意差ありです。なお、この例は</a:t>
          </a:r>
          <a:r>
            <a:rPr kumimoji="1" lang="en-US" altLang="ja-JP" sz="1100">
              <a:latin typeface="Meiryo UI" panose="020B0604030504040204" pitchFamily="50" charset="-128"/>
              <a:ea typeface="Meiryo UI" panose="020B0604030504040204" pitchFamily="50" charset="-128"/>
            </a:rPr>
            <a:t>E-05</a:t>
          </a:r>
          <a:r>
            <a:rPr kumimoji="1" lang="ja-JP" altLang="en-US" sz="1100">
              <a:latin typeface="Meiryo UI" panose="020B0604030504040204" pitchFamily="50" charset="-128"/>
              <a:ea typeface="Meiryo UI" panose="020B0604030504040204" pitchFamily="50" charset="-128"/>
            </a:rPr>
            <a:t>と表記されていますが、これは</a:t>
          </a:r>
          <a:endParaRPr kumimoji="1" lang="en-US" altLang="ja-JP" sz="1100">
            <a:latin typeface="Meiryo UI" panose="020B0604030504040204" pitchFamily="50" charset="-128"/>
            <a:ea typeface="Meiryo UI" panose="020B0604030504040204" pitchFamily="50" charset="-128"/>
          </a:endParaRPr>
        </a:p>
        <a:p>
          <a:pPr algn="l"/>
          <a:r>
            <a:rPr kumimoji="1" lang="en-US" altLang="ja-JP" sz="1100">
              <a:latin typeface="Meiryo UI" panose="020B0604030504040204" pitchFamily="50" charset="-128"/>
              <a:ea typeface="Meiryo UI" panose="020B0604030504040204" pitchFamily="50" charset="-128"/>
            </a:rPr>
            <a:t>8.223×10</a:t>
          </a:r>
          <a:r>
            <a:rPr kumimoji="1" lang="en-US" altLang="ja-JP" sz="1100" baseline="30000">
              <a:latin typeface="Meiryo UI" panose="020B0604030504040204" pitchFamily="50" charset="-128"/>
              <a:ea typeface="Meiryo UI" panose="020B0604030504040204" pitchFamily="50" charset="-128"/>
            </a:rPr>
            <a:t>-05</a:t>
          </a:r>
          <a:r>
            <a:rPr kumimoji="1" lang="ja-JP" altLang="en-US" sz="1100">
              <a:latin typeface="Meiryo UI" panose="020B0604030504040204" pitchFamily="50" charset="-128"/>
              <a:ea typeface="Meiryo UI" panose="020B0604030504040204" pitchFamily="50" charset="-128"/>
            </a:rPr>
            <a:t>乗という、とても小さな値を表しています（浮動小数点表記法）。</a:t>
          </a:r>
        </a:p>
      </xdr:txBody>
    </xdr:sp>
    <xdr:clientData/>
  </xdr:twoCellAnchor>
  <xdr:twoCellAnchor>
    <xdr:from>
      <xdr:col>6</xdr:col>
      <xdr:colOff>12700</xdr:colOff>
      <xdr:row>20</xdr:row>
      <xdr:rowOff>133350</xdr:rowOff>
    </xdr:from>
    <xdr:to>
      <xdr:col>14</xdr:col>
      <xdr:colOff>158750</xdr:colOff>
      <xdr:row>31</xdr:row>
      <xdr:rowOff>120650</xdr:rowOff>
    </xdr:to>
    <xdr:sp macro="" textlink="">
      <xdr:nvSpPr>
        <xdr:cNvPr id="9" name="吹き出し: 角を丸めた四角形 8">
          <a:extLst>
            <a:ext uri="{FF2B5EF4-FFF2-40B4-BE49-F238E27FC236}">
              <a16:creationId xmlns:a16="http://schemas.microsoft.com/office/drawing/2014/main" id="{0F162D7B-B161-4E22-ACAE-44D5062611D1}"/>
            </a:ext>
          </a:extLst>
        </xdr:cNvPr>
        <xdr:cNvSpPr/>
      </xdr:nvSpPr>
      <xdr:spPr bwMode="auto">
        <a:xfrm>
          <a:off x="3670300" y="4229100"/>
          <a:ext cx="6311900" cy="1803400"/>
        </a:xfrm>
        <a:prstGeom prst="wedgeRoundRectCallout">
          <a:avLst>
            <a:gd name="adj1" fmla="val -34794"/>
            <a:gd name="adj2" fmla="val -107847"/>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＊両側、片側という言葉がありますが、これは両側検定、片側検定の意味です。通常は両側検定を使うことが大半です（両側検定の欄の確率を参照します）。</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＊２行上の片側の欄の確率は、両側のちょうど半分の値になっています。</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両者は何が違うのか？とりあえず、「両側の欄を参照しておけば、誰からも質問は来ない！」。すなわち、片側の欄を参照した場合には、「なぜそれを使ったのか？」の理由を求められますが、両側の欄を参照しておけば、誰からも理由を問われません。</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＊「それはなぜなのか？」⇒申しわけありませんが、「これには深いわけがある」で今のところは勘弁してください。</a:t>
          </a:r>
          <a:endParaRPr kumimoji="1" lang="en-US" altLang="ja-JP" sz="1100">
            <a:latin typeface="Meiryo UI" panose="020B0604030504040204" pitchFamily="50" charset="-128"/>
            <a:ea typeface="Meiryo UI" panose="020B0604030504040204" pitchFamily="50" charset="-128"/>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岸　　　学" refreshedDate="37378.681151041666" createdVersion="1" recordCount="30" upgradeOnRefresh="1" xr:uid="{00000000-000A-0000-FFFF-FFFF00000000}">
  <cacheSource type="worksheet">
    <worksheetSource ref="H5:J35" sheet="課題10　pivot tableによるクロス集計表"/>
  </cacheSource>
  <cacheFields count="3">
    <cacheField name="No." numFmtId="0">
      <sharedItems containsSemiMixedTypes="0" containsString="0" containsNumber="1" containsInteger="1" minValue="1" maxValue="30" count="30">
        <n v="1"/>
        <n v="2"/>
        <n v="3"/>
        <n v="4"/>
        <n v="5"/>
        <n v="6"/>
        <n v="7"/>
        <n v="8"/>
        <n v="9"/>
        <n v="10"/>
        <n v="11"/>
        <n v="12"/>
        <n v="13"/>
        <n v="14"/>
        <n v="15"/>
        <n v="16"/>
        <n v="17"/>
        <n v="18"/>
        <n v="19"/>
        <n v="20"/>
        <n v="21"/>
        <n v="22"/>
        <n v="23"/>
        <n v="24"/>
        <n v="25"/>
        <n v="26"/>
        <n v="27"/>
        <n v="28"/>
        <n v="29"/>
        <n v="30"/>
      </sharedItems>
    </cacheField>
    <cacheField name="健康" numFmtId="0">
      <sharedItems containsSemiMixedTypes="0" containsString="0" containsNumber="1" containsInteger="1" minValue="1" maxValue="2" count="2">
        <n v="1"/>
        <n v="2"/>
      </sharedItems>
    </cacheField>
    <cacheField name="睡眠" numFmtId="0">
      <sharedItems containsSemiMixedTypes="0" containsString="0" containsNumber="1" containsInteger="1" minValue="1" maxValue="2" count="2">
        <n v="1"/>
        <n v="2"/>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0">
  <r>
    <x v="0"/>
    <x v="0"/>
    <x v="0"/>
  </r>
  <r>
    <x v="1"/>
    <x v="0"/>
    <x v="0"/>
  </r>
  <r>
    <x v="2"/>
    <x v="0"/>
    <x v="0"/>
  </r>
  <r>
    <x v="3"/>
    <x v="0"/>
    <x v="1"/>
  </r>
  <r>
    <x v="4"/>
    <x v="1"/>
    <x v="0"/>
  </r>
  <r>
    <x v="5"/>
    <x v="0"/>
    <x v="0"/>
  </r>
  <r>
    <x v="6"/>
    <x v="0"/>
    <x v="0"/>
  </r>
  <r>
    <x v="7"/>
    <x v="1"/>
    <x v="0"/>
  </r>
  <r>
    <x v="8"/>
    <x v="1"/>
    <x v="1"/>
  </r>
  <r>
    <x v="9"/>
    <x v="1"/>
    <x v="1"/>
  </r>
  <r>
    <x v="10"/>
    <x v="0"/>
    <x v="0"/>
  </r>
  <r>
    <x v="11"/>
    <x v="0"/>
    <x v="0"/>
  </r>
  <r>
    <x v="12"/>
    <x v="0"/>
    <x v="1"/>
  </r>
  <r>
    <x v="13"/>
    <x v="1"/>
    <x v="0"/>
  </r>
  <r>
    <x v="14"/>
    <x v="1"/>
    <x v="1"/>
  </r>
  <r>
    <x v="15"/>
    <x v="0"/>
    <x v="0"/>
  </r>
  <r>
    <x v="16"/>
    <x v="0"/>
    <x v="0"/>
  </r>
  <r>
    <x v="17"/>
    <x v="0"/>
    <x v="1"/>
  </r>
  <r>
    <x v="18"/>
    <x v="1"/>
    <x v="1"/>
  </r>
  <r>
    <x v="19"/>
    <x v="1"/>
    <x v="1"/>
  </r>
  <r>
    <x v="20"/>
    <x v="0"/>
    <x v="0"/>
  </r>
  <r>
    <x v="21"/>
    <x v="0"/>
    <x v="0"/>
  </r>
  <r>
    <x v="22"/>
    <x v="0"/>
    <x v="1"/>
  </r>
  <r>
    <x v="23"/>
    <x v="1"/>
    <x v="1"/>
  </r>
  <r>
    <x v="24"/>
    <x v="1"/>
    <x v="1"/>
  </r>
  <r>
    <x v="25"/>
    <x v="0"/>
    <x v="0"/>
  </r>
  <r>
    <x v="26"/>
    <x v="0"/>
    <x v="0"/>
  </r>
  <r>
    <x v="27"/>
    <x v="0"/>
    <x v="1"/>
  </r>
  <r>
    <x v="28"/>
    <x v="1"/>
    <x v="0"/>
  </r>
  <r>
    <x v="29"/>
    <x v="1"/>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A00-000000000000}" name="ﾋﾟﾎﾞｯﾄﾃｰﾌﾞﾙ4" cacheId="1" dataOnRows="1" applyNumberFormats="0" applyBorderFormats="0" applyFontFormats="0" applyPatternFormats="0" applyAlignmentFormats="0" applyWidthHeightFormats="1" dataCaption="データ" showItems="0" showMultipleLabel="0" showMemberPropertyTips="0" useAutoFormatting="1" itemPrintTitles="1" indent="0" compact="0" compactData="0" gridDropZones="1">
  <location ref="L5:O9" firstHeaderRow="1" firstDataRow="2" firstDataCol="1"/>
  <pivotFields count="3">
    <pivotField dataField="1" compact="0" outline="0" subtotalTop="0" showAll="0" includeNewItemsInFilter="1"/>
    <pivotField axis="axisRow" compact="0" outline="0" subtotalTop="0" showAll="0" includeNewItemsInFilter="1">
      <items count="3">
        <item x="0"/>
        <item x="1"/>
        <item t="default"/>
      </items>
    </pivotField>
    <pivotField axis="axisCol" compact="0" outline="0" subtotalTop="0" showAll="0" includeNewItemsInFilter="1">
      <items count="3">
        <item x="0"/>
        <item x="1"/>
        <item t="default"/>
      </items>
    </pivotField>
  </pivotFields>
  <rowFields count="1">
    <field x="1"/>
  </rowFields>
  <rowItems count="3">
    <i>
      <x/>
    </i>
    <i>
      <x v="1"/>
    </i>
    <i t="grand">
      <x/>
    </i>
  </rowItems>
  <colFields count="1">
    <field x="2"/>
  </colFields>
  <colItems count="3">
    <i>
      <x/>
    </i>
    <i>
      <x v="1"/>
    </i>
    <i t="grand">
      <x/>
    </i>
  </colItems>
  <dataFields count="1">
    <dataField name="データの個数 : No." fld="0"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pivotTable" Target="../pivotTables/pivotTable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66FA3-051C-4F06-9252-7DCBFEA33E6C}">
  <dimension ref="A1"/>
  <sheetViews>
    <sheetView topLeftCell="A175" workbookViewId="0">
      <selection activeCell="O190" sqref="O190"/>
    </sheetView>
  </sheetViews>
  <sheetFormatPr defaultRowHeight="13" x14ac:dyDescent="0.2"/>
  <sheetData/>
  <phoneticPr fontId="2"/>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G1:U33"/>
  <sheetViews>
    <sheetView workbookViewId="0">
      <selection activeCell="G7" sqref="G7"/>
    </sheetView>
  </sheetViews>
  <sheetFormatPr defaultRowHeight="13" x14ac:dyDescent="0.2"/>
  <cols>
    <col min="8" max="8" width="5.453125" customWidth="1"/>
    <col min="9" max="9" width="5" customWidth="1"/>
    <col min="10" max="10" width="7.26953125" customWidth="1"/>
    <col min="11" max="11" width="7.453125" customWidth="1"/>
    <col min="13" max="13" width="18.90625" customWidth="1"/>
  </cols>
  <sheetData>
    <row r="1" spans="8:17" x14ac:dyDescent="0.2">
      <c r="H1" t="s">
        <v>94</v>
      </c>
    </row>
    <row r="2" spans="8:17" ht="13.5" thickBot="1" x14ac:dyDescent="0.25">
      <c r="M2" t="s">
        <v>111</v>
      </c>
    </row>
    <row r="3" spans="8:17" ht="39" x14ac:dyDescent="0.2">
      <c r="H3" s="34" t="s">
        <v>71</v>
      </c>
      <c r="I3" s="35" t="s">
        <v>75</v>
      </c>
      <c r="J3" s="35" t="s">
        <v>76</v>
      </c>
      <c r="K3" s="35" t="s">
        <v>77</v>
      </c>
      <c r="M3" s="8"/>
      <c r="N3" s="8" t="s">
        <v>0</v>
      </c>
      <c r="O3" s="40" t="s">
        <v>108</v>
      </c>
      <c r="P3" s="40" t="s">
        <v>109</v>
      </c>
      <c r="Q3" s="40" t="s">
        <v>110</v>
      </c>
    </row>
    <row r="4" spans="8:17" x14ac:dyDescent="0.2">
      <c r="H4" s="25">
        <v>24</v>
      </c>
      <c r="I4" s="25">
        <v>6</v>
      </c>
      <c r="J4" s="25">
        <v>52</v>
      </c>
      <c r="K4" s="25">
        <v>51</v>
      </c>
      <c r="M4" t="s">
        <v>0</v>
      </c>
      <c r="N4">
        <v>1</v>
      </c>
    </row>
    <row r="5" spans="8:17" x14ac:dyDescent="0.2">
      <c r="H5" s="25">
        <v>24</v>
      </c>
      <c r="I5" s="25">
        <v>10</v>
      </c>
      <c r="J5" s="25">
        <v>55</v>
      </c>
      <c r="K5" s="25">
        <v>42</v>
      </c>
      <c r="M5" t="s">
        <v>108</v>
      </c>
      <c r="N5">
        <v>0.28298578445289568</v>
      </c>
      <c r="O5">
        <v>1</v>
      </c>
    </row>
    <row r="6" spans="8:17" x14ac:dyDescent="0.2">
      <c r="H6" s="25">
        <v>28</v>
      </c>
      <c r="I6" s="25">
        <v>13</v>
      </c>
      <c r="J6" s="25">
        <v>64</v>
      </c>
      <c r="K6" s="25">
        <v>50</v>
      </c>
      <c r="M6" t="s">
        <v>109</v>
      </c>
      <c r="N6">
        <v>0.20624537107478644</v>
      </c>
      <c r="O6">
        <v>0.52084751464546897</v>
      </c>
      <c r="P6">
        <v>1</v>
      </c>
    </row>
    <row r="7" spans="8:17" ht="13.5" thickBot="1" x14ac:dyDescent="0.25">
      <c r="H7" s="25">
        <v>31</v>
      </c>
      <c r="I7" s="25">
        <v>15</v>
      </c>
      <c r="J7" s="25">
        <v>69</v>
      </c>
      <c r="K7" s="25">
        <v>48</v>
      </c>
      <c r="M7" s="7" t="s">
        <v>110</v>
      </c>
      <c r="N7" s="7">
        <v>-9.7071692899594414E-2</v>
      </c>
      <c r="O7" s="7">
        <v>6.2667812115276264E-2</v>
      </c>
      <c r="P7" s="7">
        <v>0.65350413485722514</v>
      </c>
      <c r="Q7" s="7">
        <v>1</v>
      </c>
    </row>
    <row r="8" spans="8:17" x14ac:dyDescent="0.2">
      <c r="H8" s="25">
        <v>22</v>
      </c>
      <c r="I8" s="25">
        <v>14</v>
      </c>
      <c r="J8" s="25">
        <v>61</v>
      </c>
      <c r="K8" s="25">
        <v>61</v>
      </c>
    </row>
    <row r="9" spans="8:17" x14ac:dyDescent="0.2">
      <c r="H9" s="25">
        <v>26</v>
      </c>
      <c r="I9" s="25">
        <v>13</v>
      </c>
      <c r="J9" s="25">
        <v>63</v>
      </c>
      <c r="K9" s="25">
        <v>50</v>
      </c>
    </row>
    <row r="10" spans="8:17" x14ac:dyDescent="0.2">
      <c r="H10" s="25">
        <v>25</v>
      </c>
      <c r="I10" s="25">
        <v>9</v>
      </c>
      <c r="J10" s="25">
        <v>57</v>
      </c>
      <c r="K10" s="25">
        <v>47</v>
      </c>
    </row>
    <row r="11" spans="8:17" x14ac:dyDescent="0.2">
      <c r="H11" s="25">
        <v>34</v>
      </c>
      <c r="I11" s="25">
        <v>16</v>
      </c>
      <c r="J11" s="25">
        <v>57</v>
      </c>
      <c r="K11" s="25">
        <v>39</v>
      </c>
      <c r="M11" t="s">
        <v>112</v>
      </c>
    </row>
    <row r="12" spans="8:17" x14ac:dyDescent="0.2">
      <c r="H12" s="25">
        <v>28</v>
      </c>
      <c r="I12" s="25">
        <v>15</v>
      </c>
      <c r="J12" s="25">
        <v>63</v>
      </c>
      <c r="K12" s="25">
        <v>51</v>
      </c>
    </row>
    <row r="13" spans="8:17" x14ac:dyDescent="0.2">
      <c r="H13" s="25">
        <v>24</v>
      </c>
      <c r="I13" s="25">
        <v>13</v>
      </c>
      <c r="J13" s="25">
        <v>69</v>
      </c>
      <c r="K13" s="25">
        <v>50</v>
      </c>
      <c r="M13" t="s">
        <v>20</v>
      </c>
    </row>
    <row r="14" spans="8:17" ht="13.5" thickBot="1" x14ac:dyDescent="0.25">
      <c r="H14" s="25">
        <v>23</v>
      </c>
      <c r="I14" s="25">
        <v>10</v>
      </c>
      <c r="J14" s="25">
        <v>54</v>
      </c>
      <c r="K14" s="25">
        <v>46</v>
      </c>
    </row>
    <row r="15" spans="8:17" x14ac:dyDescent="0.2">
      <c r="H15" s="25">
        <v>32</v>
      </c>
      <c r="I15" s="25">
        <v>9</v>
      </c>
      <c r="J15" s="25">
        <v>53</v>
      </c>
      <c r="K15" s="25">
        <v>45</v>
      </c>
      <c r="M15" s="9" t="s">
        <v>21</v>
      </c>
      <c r="N15" s="9"/>
    </row>
    <row r="16" spans="8:17" x14ac:dyDescent="0.2">
      <c r="H16" s="25">
        <v>30</v>
      </c>
      <c r="I16" s="25">
        <v>15</v>
      </c>
      <c r="J16" s="25">
        <v>73</v>
      </c>
      <c r="K16" s="25">
        <v>62</v>
      </c>
      <c r="M16" t="s">
        <v>22</v>
      </c>
      <c r="N16">
        <v>0.28298578445289585</v>
      </c>
    </row>
    <row r="17" spans="7:21" x14ac:dyDescent="0.2">
      <c r="H17" s="25">
        <v>29</v>
      </c>
      <c r="I17" s="25">
        <v>17</v>
      </c>
      <c r="J17" s="25">
        <v>78</v>
      </c>
      <c r="K17" s="25">
        <v>67</v>
      </c>
      <c r="M17" t="s">
        <v>23</v>
      </c>
      <c r="N17">
        <v>8.008095420242084E-2</v>
      </c>
    </row>
    <row r="18" spans="7:21" x14ac:dyDescent="0.2">
      <c r="H18" s="25">
        <v>34</v>
      </c>
      <c r="I18" s="25">
        <v>17</v>
      </c>
      <c r="J18" s="25">
        <v>62</v>
      </c>
      <c r="K18" s="25">
        <v>49</v>
      </c>
      <c r="M18" t="s">
        <v>24</v>
      </c>
      <c r="N18">
        <v>4.7226702566793018E-2</v>
      </c>
    </row>
    <row r="19" spans="7:21" x14ac:dyDescent="0.2">
      <c r="H19" s="25">
        <v>24</v>
      </c>
      <c r="I19" s="25">
        <v>13</v>
      </c>
      <c r="J19" s="25">
        <v>50</v>
      </c>
      <c r="K19" s="25">
        <v>47</v>
      </c>
      <c r="M19" t="s">
        <v>25</v>
      </c>
      <c r="N19">
        <v>3.2820441754493763</v>
      </c>
    </row>
    <row r="20" spans="7:21" ht="13.5" thickBot="1" x14ac:dyDescent="0.25">
      <c r="H20" s="25">
        <v>26</v>
      </c>
      <c r="I20" s="25">
        <v>8</v>
      </c>
      <c r="J20" s="25">
        <v>46</v>
      </c>
      <c r="K20" s="25">
        <v>38</v>
      </c>
      <c r="M20" s="7" t="s">
        <v>26</v>
      </c>
      <c r="N20" s="7">
        <v>30</v>
      </c>
    </row>
    <row r="21" spans="7:21" x14ac:dyDescent="0.2">
      <c r="H21" s="25">
        <v>27</v>
      </c>
      <c r="I21" s="25">
        <v>15</v>
      </c>
      <c r="J21" s="25">
        <v>61</v>
      </c>
      <c r="K21" s="25">
        <v>44</v>
      </c>
    </row>
    <row r="22" spans="7:21" ht="13.5" thickBot="1" x14ac:dyDescent="0.25">
      <c r="H22" s="25">
        <v>31</v>
      </c>
      <c r="I22" s="25">
        <v>16</v>
      </c>
      <c r="J22" s="25">
        <v>60</v>
      </c>
      <c r="K22" s="25">
        <v>49</v>
      </c>
      <c r="M22" t="s">
        <v>27</v>
      </c>
    </row>
    <row r="23" spans="7:21" x14ac:dyDescent="0.2">
      <c r="H23" s="25">
        <v>28</v>
      </c>
      <c r="I23" s="25">
        <v>14</v>
      </c>
      <c r="J23" s="25">
        <v>78</v>
      </c>
      <c r="K23" s="25">
        <v>67</v>
      </c>
      <c r="M23" s="8"/>
      <c r="N23" s="8" t="s">
        <v>32</v>
      </c>
      <c r="O23" s="8" t="s">
        <v>33</v>
      </c>
      <c r="P23" s="8" t="s">
        <v>34</v>
      </c>
      <c r="Q23" s="8" t="s">
        <v>35</v>
      </c>
      <c r="R23" s="8" t="s">
        <v>36</v>
      </c>
    </row>
    <row r="24" spans="7:21" x14ac:dyDescent="0.2">
      <c r="H24" s="25">
        <v>21</v>
      </c>
      <c r="I24" s="25">
        <v>14</v>
      </c>
      <c r="J24" s="25">
        <v>57</v>
      </c>
      <c r="K24" s="25">
        <v>46</v>
      </c>
      <c r="M24" t="s">
        <v>28</v>
      </c>
      <c r="N24">
        <v>1</v>
      </c>
      <c r="O24">
        <v>26.255875517833715</v>
      </c>
      <c r="P24">
        <v>26.255875517833715</v>
      </c>
      <c r="Q24">
        <v>2.4374609134477869</v>
      </c>
      <c r="R24">
        <v>0.12970068494734122</v>
      </c>
    </row>
    <row r="25" spans="7:21" x14ac:dyDescent="0.2">
      <c r="H25" s="25">
        <v>19</v>
      </c>
      <c r="I25" s="25">
        <v>11</v>
      </c>
      <c r="J25" s="25">
        <v>60</v>
      </c>
      <c r="K25" s="25">
        <v>58</v>
      </c>
      <c r="M25" t="s">
        <v>29</v>
      </c>
      <c r="N25">
        <v>28</v>
      </c>
      <c r="O25">
        <v>301.61079114883296</v>
      </c>
      <c r="P25">
        <v>10.771813969601178</v>
      </c>
    </row>
    <row r="26" spans="7:21" ht="13.5" thickBot="1" x14ac:dyDescent="0.25">
      <c r="G26" s="37"/>
      <c r="H26" s="25">
        <v>25</v>
      </c>
      <c r="I26" s="25">
        <v>16</v>
      </c>
      <c r="J26" s="25">
        <v>66</v>
      </c>
      <c r="K26" s="25">
        <v>48</v>
      </c>
      <c r="M26" s="7" t="s">
        <v>30</v>
      </c>
      <c r="N26" s="7">
        <v>29</v>
      </c>
      <c r="O26" s="7">
        <v>327.86666666666667</v>
      </c>
      <c r="P26" s="7"/>
      <c r="Q26" s="7"/>
      <c r="R26" s="7"/>
    </row>
    <row r="27" spans="7:21" ht="13.5" thickBot="1" x14ac:dyDescent="0.25">
      <c r="H27" s="25">
        <v>31</v>
      </c>
      <c r="I27" s="25">
        <v>18</v>
      </c>
      <c r="J27" s="25">
        <v>70</v>
      </c>
      <c r="K27" s="25">
        <v>50</v>
      </c>
    </row>
    <row r="28" spans="7:21" x14ac:dyDescent="0.2">
      <c r="H28" s="25">
        <v>24</v>
      </c>
      <c r="I28" s="25">
        <v>20</v>
      </c>
      <c r="J28" s="25">
        <v>67</v>
      </c>
      <c r="K28" s="25">
        <v>54</v>
      </c>
      <c r="M28" s="8"/>
      <c r="N28" s="8" t="s">
        <v>37</v>
      </c>
      <c r="O28" s="8" t="s">
        <v>25</v>
      </c>
      <c r="P28" s="8" t="s">
        <v>38</v>
      </c>
      <c r="Q28" s="8" t="s">
        <v>39</v>
      </c>
      <c r="R28" s="8" t="s">
        <v>40</v>
      </c>
      <c r="S28" s="8" t="s">
        <v>41</v>
      </c>
      <c r="T28" s="8" t="s">
        <v>42</v>
      </c>
      <c r="U28" s="8" t="s">
        <v>43</v>
      </c>
    </row>
    <row r="29" spans="7:21" x14ac:dyDescent="0.2">
      <c r="H29" s="25">
        <v>22</v>
      </c>
      <c r="I29" s="25">
        <v>15</v>
      </c>
      <c r="J29" s="25">
        <v>61</v>
      </c>
      <c r="K29" s="25">
        <v>55</v>
      </c>
      <c r="M29" t="s">
        <v>31</v>
      </c>
      <c r="N29">
        <v>7.4019399818126406</v>
      </c>
      <c r="O29">
        <v>4.226169657843533</v>
      </c>
      <c r="P29">
        <v>1.7514535811583087</v>
      </c>
      <c r="Q29">
        <v>9.0816556435090262E-2</v>
      </c>
      <c r="R29">
        <v>-1.2549858490956698</v>
      </c>
      <c r="S29">
        <v>16.058865812720953</v>
      </c>
      <c r="T29">
        <v>-1.2549858490956698</v>
      </c>
      <c r="U29">
        <v>16.058865812720953</v>
      </c>
    </row>
    <row r="30" spans="7:21" ht="13.5" thickBot="1" x14ac:dyDescent="0.25">
      <c r="H30" s="25">
        <v>28</v>
      </c>
      <c r="I30" s="25">
        <v>14</v>
      </c>
      <c r="J30" s="25">
        <v>57</v>
      </c>
      <c r="K30" s="25">
        <v>38</v>
      </c>
      <c r="M30" s="7" t="s">
        <v>0</v>
      </c>
      <c r="N30" s="7">
        <v>0.24431645953319298</v>
      </c>
      <c r="O30" s="7">
        <v>0.15648902913259727</v>
      </c>
      <c r="P30" s="7">
        <v>1.5612369818345362</v>
      </c>
      <c r="Q30" s="7">
        <v>0.12970068494733922</v>
      </c>
      <c r="R30" s="7">
        <v>-7.6237145322085753E-2</v>
      </c>
      <c r="S30" s="7">
        <v>0.56487006438847165</v>
      </c>
      <c r="T30" s="7">
        <v>-7.6237145322085753E-2</v>
      </c>
      <c r="U30" s="7">
        <v>0.56487006438847165</v>
      </c>
    </row>
    <row r="31" spans="7:21" x14ac:dyDescent="0.2">
      <c r="H31" s="25">
        <v>31</v>
      </c>
      <c r="I31" s="25">
        <v>17</v>
      </c>
      <c r="J31" s="25">
        <v>54</v>
      </c>
      <c r="K31" s="25">
        <v>45</v>
      </c>
    </row>
    <row r="32" spans="7:21" x14ac:dyDescent="0.2">
      <c r="H32" s="25">
        <v>28</v>
      </c>
      <c r="I32" s="25">
        <v>15</v>
      </c>
      <c r="J32" s="25">
        <v>60</v>
      </c>
      <c r="K32" s="25">
        <v>31</v>
      </c>
    </row>
    <row r="33" spans="8:11" x14ac:dyDescent="0.2">
      <c r="H33" s="39">
        <v>23</v>
      </c>
      <c r="I33" s="25">
        <v>20</v>
      </c>
      <c r="J33" s="25">
        <v>59</v>
      </c>
      <c r="K33" s="25">
        <v>34</v>
      </c>
    </row>
  </sheetData>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H1:R33"/>
  <sheetViews>
    <sheetView topLeftCell="A16" workbookViewId="0">
      <selection activeCell="A19" sqref="A19"/>
    </sheetView>
  </sheetViews>
  <sheetFormatPr defaultRowHeight="13" x14ac:dyDescent="0.2"/>
  <cols>
    <col min="8" max="8" width="4" customWidth="1"/>
    <col min="9" max="9" width="5.26953125" customWidth="1"/>
    <col min="10" max="10" width="7.26953125" customWidth="1"/>
    <col min="12" max="12" width="4" customWidth="1"/>
    <col min="13" max="13" width="5.26953125" customWidth="1"/>
    <col min="14" max="14" width="7.26953125" customWidth="1"/>
    <col min="16" max="16" width="16.6328125" customWidth="1"/>
  </cols>
  <sheetData>
    <row r="1" spans="8:18" x14ac:dyDescent="0.2">
      <c r="H1" t="s">
        <v>94</v>
      </c>
      <c r="L1" t="s">
        <v>99</v>
      </c>
      <c r="P1" t="s">
        <v>113</v>
      </c>
    </row>
    <row r="3" spans="8:18" ht="39" x14ac:dyDescent="0.2">
      <c r="H3" s="34" t="s">
        <v>85</v>
      </c>
      <c r="I3" s="36" t="s">
        <v>70</v>
      </c>
      <c r="J3" s="35" t="s">
        <v>77</v>
      </c>
      <c r="L3" s="34" t="s">
        <v>85</v>
      </c>
      <c r="M3" s="36" t="s">
        <v>70</v>
      </c>
      <c r="N3" s="35" t="s">
        <v>77</v>
      </c>
      <c r="P3" t="s">
        <v>44</v>
      </c>
    </row>
    <row r="4" spans="8:18" ht="13.5" thickBot="1" x14ac:dyDescent="0.25">
      <c r="H4" s="25">
        <v>1</v>
      </c>
      <c r="I4" s="25">
        <v>1</v>
      </c>
      <c r="J4" s="25">
        <v>51</v>
      </c>
      <c r="L4" s="25">
        <v>1</v>
      </c>
      <c r="M4" s="25">
        <v>1</v>
      </c>
      <c r="N4" s="25">
        <v>51</v>
      </c>
    </row>
    <row r="5" spans="8:18" x14ac:dyDescent="0.2">
      <c r="H5" s="25">
        <v>2</v>
      </c>
      <c r="I5" s="25">
        <v>1</v>
      </c>
      <c r="J5" s="25">
        <v>42</v>
      </c>
      <c r="L5" s="25">
        <v>2</v>
      </c>
      <c r="M5" s="25">
        <v>1</v>
      </c>
      <c r="N5" s="25">
        <v>42</v>
      </c>
      <c r="P5" s="8"/>
      <c r="Q5" s="8" t="s">
        <v>45</v>
      </c>
      <c r="R5" s="8" t="s">
        <v>46</v>
      </c>
    </row>
    <row r="6" spans="8:18" x14ac:dyDescent="0.2">
      <c r="H6" s="25">
        <v>3</v>
      </c>
      <c r="I6" s="25">
        <v>1</v>
      </c>
      <c r="J6" s="25">
        <v>50</v>
      </c>
      <c r="L6" s="25">
        <v>3</v>
      </c>
      <c r="M6" s="25">
        <v>1</v>
      </c>
      <c r="N6" s="25">
        <v>50</v>
      </c>
      <c r="P6" t="s">
        <v>17</v>
      </c>
      <c r="Q6">
        <v>51.8</v>
      </c>
      <c r="R6">
        <v>45.666666666666664</v>
      </c>
    </row>
    <row r="7" spans="8:18" x14ac:dyDescent="0.2">
      <c r="H7" s="25">
        <v>4</v>
      </c>
      <c r="I7" s="25">
        <v>1</v>
      </c>
      <c r="J7" s="25">
        <v>48</v>
      </c>
      <c r="L7" s="25">
        <v>4</v>
      </c>
      <c r="M7" s="25">
        <v>1</v>
      </c>
      <c r="N7" s="25">
        <v>48</v>
      </c>
      <c r="P7" t="s">
        <v>34</v>
      </c>
      <c r="Q7">
        <v>51.171428571428677</v>
      </c>
      <c r="R7">
        <v>81.380952380952294</v>
      </c>
    </row>
    <row r="8" spans="8:18" x14ac:dyDescent="0.2">
      <c r="H8" s="25">
        <v>5</v>
      </c>
      <c r="I8" s="25">
        <v>1</v>
      </c>
      <c r="J8" s="25">
        <v>61</v>
      </c>
      <c r="L8" s="25">
        <v>5</v>
      </c>
      <c r="M8" s="25">
        <v>1</v>
      </c>
      <c r="N8" s="25">
        <v>61</v>
      </c>
      <c r="P8" t="s">
        <v>26</v>
      </c>
      <c r="Q8">
        <v>15</v>
      </c>
      <c r="R8">
        <v>15</v>
      </c>
    </row>
    <row r="9" spans="8:18" x14ac:dyDescent="0.2">
      <c r="H9" s="25">
        <v>6</v>
      </c>
      <c r="I9" s="25">
        <v>2</v>
      </c>
      <c r="J9" s="25">
        <v>50</v>
      </c>
      <c r="L9" s="25">
        <v>11</v>
      </c>
      <c r="M9" s="25">
        <v>1</v>
      </c>
      <c r="N9" s="25">
        <v>46</v>
      </c>
      <c r="P9" t="s">
        <v>32</v>
      </c>
      <c r="Q9">
        <v>14</v>
      </c>
      <c r="R9">
        <v>14</v>
      </c>
    </row>
    <row r="10" spans="8:18" x14ac:dyDescent="0.2">
      <c r="H10" s="25">
        <v>7</v>
      </c>
      <c r="I10" s="25">
        <v>2</v>
      </c>
      <c r="J10" s="25">
        <v>47</v>
      </c>
      <c r="L10" s="25">
        <v>12</v>
      </c>
      <c r="M10" s="25">
        <v>1</v>
      </c>
      <c r="N10" s="25">
        <v>45</v>
      </c>
      <c r="P10" t="s">
        <v>35</v>
      </c>
      <c r="Q10">
        <v>0.6287887653598615</v>
      </c>
    </row>
    <row r="11" spans="8:18" x14ac:dyDescent="0.2">
      <c r="H11" s="25">
        <v>8</v>
      </c>
      <c r="I11" s="25">
        <v>2</v>
      </c>
      <c r="J11" s="25">
        <v>39</v>
      </c>
      <c r="L11" s="25">
        <v>13</v>
      </c>
      <c r="M11" s="25">
        <v>1</v>
      </c>
      <c r="N11" s="25">
        <v>62</v>
      </c>
      <c r="P11" t="s">
        <v>47</v>
      </c>
      <c r="Q11">
        <v>0.1979596560173007</v>
      </c>
    </row>
    <row r="12" spans="8:18" ht="13.5" thickBot="1" x14ac:dyDescent="0.25">
      <c r="H12" s="25">
        <v>9</v>
      </c>
      <c r="I12" s="25">
        <v>2</v>
      </c>
      <c r="J12" s="25">
        <v>51</v>
      </c>
      <c r="L12" s="25">
        <v>14</v>
      </c>
      <c r="M12" s="25">
        <v>1</v>
      </c>
      <c r="N12" s="25">
        <v>67</v>
      </c>
      <c r="P12" s="7" t="s">
        <v>48</v>
      </c>
      <c r="Q12" s="7">
        <v>0.40262104761268347</v>
      </c>
      <c r="R12" s="7"/>
    </row>
    <row r="13" spans="8:18" x14ac:dyDescent="0.2">
      <c r="H13" s="25">
        <v>10</v>
      </c>
      <c r="I13" s="25">
        <v>2</v>
      </c>
      <c r="J13" s="25">
        <v>50</v>
      </c>
      <c r="L13" s="25">
        <v>15</v>
      </c>
      <c r="M13" s="25">
        <v>1</v>
      </c>
      <c r="N13" s="25">
        <v>49</v>
      </c>
    </row>
    <row r="14" spans="8:18" x14ac:dyDescent="0.2">
      <c r="H14" s="25">
        <v>11</v>
      </c>
      <c r="I14" s="25">
        <v>1</v>
      </c>
      <c r="J14" s="25">
        <v>46</v>
      </c>
      <c r="L14" s="25">
        <v>21</v>
      </c>
      <c r="M14" s="25">
        <v>1</v>
      </c>
      <c r="N14" s="25">
        <v>46</v>
      </c>
    </row>
    <row r="15" spans="8:18" x14ac:dyDescent="0.2">
      <c r="H15" s="25">
        <v>12</v>
      </c>
      <c r="I15" s="25">
        <v>1</v>
      </c>
      <c r="J15" s="25">
        <v>45</v>
      </c>
      <c r="L15" s="25">
        <v>22</v>
      </c>
      <c r="M15" s="25">
        <v>1</v>
      </c>
      <c r="N15" s="25">
        <v>58</v>
      </c>
      <c r="P15" t="s">
        <v>114</v>
      </c>
    </row>
    <row r="16" spans="8:18" x14ac:dyDescent="0.2">
      <c r="H16" s="25">
        <v>13</v>
      </c>
      <c r="I16" s="25">
        <v>1</v>
      </c>
      <c r="J16" s="25">
        <v>62</v>
      </c>
      <c r="L16" s="25">
        <v>23</v>
      </c>
      <c r="M16" s="25">
        <v>1</v>
      </c>
      <c r="N16" s="25">
        <v>48</v>
      </c>
    </row>
    <row r="17" spans="8:18" x14ac:dyDescent="0.2">
      <c r="H17" s="25">
        <v>14</v>
      </c>
      <c r="I17" s="25">
        <v>1</v>
      </c>
      <c r="J17" s="25">
        <v>67</v>
      </c>
      <c r="L17" s="25">
        <v>24</v>
      </c>
      <c r="M17" s="25">
        <v>1</v>
      </c>
      <c r="N17" s="25">
        <v>50</v>
      </c>
      <c r="P17" t="s">
        <v>49</v>
      </c>
    </row>
    <row r="18" spans="8:18" ht="13.5" thickBot="1" x14ac:dyDescent="0.25">
      <c r="H18" s="25">
        <v>15</v>
      </c>
      <c r="I18" s="25">
        <v>1</v>
      </c>
      <c r="J18" s="25">
        <v>49</v>
      </c>
      <c r="L18" s="25">
        <v>25</v>
      </c>
      <c r="M18" s="25">
        <v>1</v>
      </c>
      <c r="N18" s="25">
        <v>54</v>
      </c>
    </row>
    <row r="19" spans="8:18" x14ac:dyDescent="0.2">
      <c r="H19" s="25">
        <v>16</v>
      </c>
      <c r="I19" s="25">
        <v>2</v>
      </c>
      <c r="J19" s="25">
        <v>47</v>
      </c>
      <c r="L19" s="25">
        <v>6</v>
      </c>
      <c r="M19" s="25">
        <v>2</v>
      </c>
      <c r="N19" s="25">
        <v>50</v>
      </c>
      <c r="P19" s="8"/>
      <c r="Q19" s="8" t="s">
        <v>45</v>
      </c>
      <c r="R19" s="8" t="s">
        <v>46</v>
      </c>
    </row>
    <row r="20" spans="8:18" x14ac:dyDescent="0.2">
      <c r="H20" s="25">
        <v>17</v>
      </c>
      <c r="I20" s="25">
        <v>2</v>
      </c>
      <c r="J20" s="25">
        <v>38</v>
      </c>
      <c r="L20" s="25">
        <v>7</v>
      </c>
      <c r="M20" s="25">
        <v>2</v>
      </c>
      <c r="N20" s="25">
        <v>47</v>
      </c>
      <c r="P20" t="s">
        <v>17</v>
      </c>
      <c r="Q20">
        <v>51.8</v>
      </c>
      <c r="R20">
        <v>45.666666666666664</v>
      </c>
    </row>
    <row r="21" spans="8:18" x14ac:dyDescent="0.2">
      <c r="H21" s="25">
        <v>18</v>
      </c>
      <c r="I21" s="25">
        <v>2</v>
      </c>
      <c r="J21" s="25">
        <v>44</v>
      </c>
      <c r="L21" s="25">
        <v>8</v>
      </c>
      <c r="M21" s="25">
        <v>2</v>
      </c>
      <c r="N21" s="25">
        <v>39</v>
      </c>
      <c r="P21" t="s">
        <v>34</v>
      </c>
      <c r="Q21">
        <v>51.171428571428677</v>
      </c>
      <c r="R21">
        <v>81.380952380952294</v>
      </c>
    </row>
    <row r="22" spans="8:18" x14ac:dyDescent="0.2">
      <c r="H22" s="25">
        <v>19</v>
      </c>
      <c r="I22" s="25">
        <v>2</v>
      </c>
      <c r="J22" s="25">
        <v>49</v>
      </c>
      <c r="L22" s="25">
        <v>9</v>
      </c>
      <c r="M22" s="25">
        <v>2</v>
      </c>
      <c r="N22" s="25">
        <v>51</v>
      </c>
      <c r="P22" t="s">
        <v>26</v>
      </c>
      <c r="Q22">
        <v>15</v>
      </c>
      <c r="R22">
        <v>15</v>
      </c>
    </row>
    <row r="23" spans="8:18" x14ac:dyDescent="0.2">
      <c r="H23" s="25">
        <v>20</v>
      </c>
      <c r="I23" s="25">
        <v>2</v>
      </c>
      <c r="J23" s="25">
        <v>67</v>
      </c>
      <c r="L23" s="25">
        <v>10</v>
      </c>
      <c r="M23" s="25">
        <v>2</v>
      </c>
      <c r="N23" s="25">
        <v>50</v>
      </c>
      <c r="P23" t="s">
        <v>50</v>
      </c>
      <c r="Q23">
        <v>66.276190476190479</v>
      </c>
    </row>
    <row r="24" spans="8:18" x14ac:dyDescent="0.2">
      <c r="H24" s="25">
        <v>21</v>
      </c>
      <c r="I24" s="25">
        <v>1</v>
      </c>
      <c r="J24" s="25">
        <v>46</v>
      </c>
      <c r="L24" s="25">
        <v>16</v>
      </c>
      <c r="M24" s="25">
        <v>2</v>
      </c>
      <c r="N24" s="25">
        <v>47</v>
      </c>
      <c r="P24" t="s">
        <v>51</v>
      </c>
      <c r="Q24">
        <v>0</v>
      </c>
    </row>
    <row r="25" spans="8:18" x14ac:dyDescent="0.2">
      <c r="H25" s="25">
        <v>22</v>
      </c>
      <c r="I25" s="25">
        <v>1</v>
      </c>
      <c r="J25" s="25">
        <v>58</v>
      </c>
      <c r="L25" s="25">
        <v>17</v>
      </c>
      <c r="M25" s="25">
        <v>2</v>
      </c>
      <c r="N25" s="25">
        <v>38</v>
      </c>
      <c r="P25" t="s">
        <v>32</v>
      </c>
      <c r="Q25">
        <v>28</v>
      </c>
    </row>
    <row r="26" spans="8:18" x14ac:dyDescent="0.2">
      <c r="H26" s="25">
        <v>23</v>
      </c>
      <c r="I26" s="25">
        <v>1</v>
      </c>
      <c r="J26" s="25">
        <v>48</v>
      </c>
      <c r="L26" s="25">
        <v>18</v>
      </c>
      <c r="M26" s="25">
        <v>2</v>
      </c>
      <c r="N26" s="25">
        <v>44</v>
      </c>
      <c r="P26" t="s">
        <v>38</v>
      </c>
      <c r="Q26">
        <v>2.0632337403823686</v>
      </c>
    </row>
    <row r="27" spans="8:18" x14ac:dyDescent="0.2">
      <c r="H27" s="25">
        <v>24</v>
      </c>
      <c r="I27" s="25">
        <v>1</v>
      </c>
      <c r="J27" s="25">
        <v>50</v>
      </c>
      <c r="L27" s="25">
        <v>19</v>
      </c>
      <c r="M27" s="25">
        <v>2</v>
      </c>
      <c r="N27" s="25">
        <v>49</v>
      </c>
      <c r="P27" t="s">
        <v>52</v>
      </c>
      <c r="Q27">
        <v>2.423650294713944E-2</v>
      </c>
    </row>
    <row r="28" spans="8:18" x14ac:dyDescent="0.2">
      <c r="H28" s="25">
        <v>25</v>
      </c>
      <c r="I28" s="25">
        <v>1</v>
      </c>
      <c r="J28" s="25">
        <v>54</v>
      </c>
      <c r="L28" s="25">
        <v>20</v>
      </c>
      <c r="M28" s="25">
        <v>2</v>
      </c>
      <c r="N28" s="25">
        <v>67</v>
      </c>
      <c r="P28" t="s">
        <v>53</v>
      </c>
      <c r="Q28">
        <v>1.7011302588798571</v>
      </c>
    </row>
    <row r="29" spans="8:18" x14ac:dyDescent="0.2">
      <c r="H29" s="25">
        <v>26</v>
      </c>
      <c r="I29" s="25">
        <v>2</v>
      </c>
      <c r="J29" s="25">
        <v>55</v>
      </c>
      <c r="L29" s="25">
        <v>26</v>
      </c>
      <c r="M29" s="25">
        <v>2</v>
      </c>
      <c r="N29" s="25">
        <v>55</v>
      </c>
      <c r="P29" t="s">
        <v>54</v>
      </c>
      <c r="Q29">
        <v>4.847300589427888E-2</v>
      </c>
    </row>
    <row r="30" spans="8:18" ht="13.5" thickBot="1" x14ac:dyDescent="0.25">
      <c r="H30" s="25">
        <v>27</v>
      </c>
      <c r="I30" s="25">
        <v>2</v>
      </c>
      <c r="J30" s="25">
        <v>38</v>
      </c>
      <c r="L30" s="25">
        <v>27</v>
      </c>
      <c r="M30" s="25">
        <v>2</v>
      </c>
      <c r="N30" s="25">
        <v>38</v>
      </c>
      <c r="P30" s="7" t="s">
        <v>55</v>
      </c>
      <c r="Q30" s="7">
        <v>2.0484094420680776</v>
      </c>
      <c r="R30" s="7"/>
    </row>
    <row r="31" spans="8:18" x14ac:dyDescent="0.2">
      <c r="H31" s="25">
        <v>28</v>
      </c>
      <c r="I31" s="25">
        <v>2</v>
      </c>
      <c r="J31" s="25">
        <v>45</v>
      </c>
      <c r="L31" s="25">
        <v>28</v>
      </c>
      <c r="M31" s="25">
        <v>2</v>
      </c>
      <c r="N31" s="25">
        <v>45</v>
      </c>
    </row>
    <row r="32" spans="8:18" x14ac:dyDescent="0.2">
      <c r="H32" s="25">
        <v>29</v>
      </c>
      <c r="I32" s="25">
        <v>2</v>
      </c>
      <c r="J32" s="25">
        <v>31</v>
      </c>
      <c r="L32" s="25">
        <v>29</v>
      </c>
      <c r="M32" s="25">
        <v>2</v>
      </c>
      <c r="N32" s="25">
        <v>31</v>
      </c>
    </row>
    <row r="33" spans="8:14" x14ac:dyDescent="0.2">
      <c r="H33" s="25">
        <v>30</v>
      </c>
      <c r="I33" s="25">
        <v>2</v>
      </c>
      <c r="J33" s="25">
        <v>34</v>
      </c>
      <c r="L33" s="25">
        <v>30</v>
      </c>
      <c r="M33" s="25">
        <v>2</v>
      </c>
      <c r="N33" s="25">
        <v>34</v>
      </c>
    </row>
  </sheetData>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E3CA8-704D-4B32-BBA9-ADEE8A4DE389}">
  <dimension ref="B3:I38"/>
  <sheetViews>
    <sheetView zoomScale="58" zoomScaleNormal="58" workbookViewId="0">
      <selection activeCell="S24" sqref="S24"/>
    </sheetView>
  </sheetViews>
  <sheetFormatPr defaultRowHeight="13" x14ac:dyDescent="0.2"/>
  <cols>
    <col min="6" max="6" width="8.6328125" customWidth="1"/>
    <col min="7" max="7" width="18.08984375" customWidth="1"/>
    <col min="8" max="9" width="13.26953125" customWidth="1"/>
  </cols>
  <sheetData>
    <row r="3" spans="2:9" ht="15" x14ac:dyDescent="0.35">
      <c r="B3" t="s">
        <v>154</v>
      </c>
      <c r="C3" t="s">
        <v>155</v>
      </c>
      <c r="G3" s="46" t="s">
        <v>175</v>
      </c>
      <c r="H3" s="46"/>
      <c r="I3" s="46"/>
    </row>
    <row r="4" spans="2:9" ht="15.5" thickBot="1" x14ac:dyDescent="0.4">
      <c r="B4">
        <v>52</v>
      </c>
      <c r="C4">
        <v>51</v>
      </c>
      <c r="G4" s="46"/>
      <c r="H4" s="46"/>
      <c r="I4" s="46"/>
    </row>
    <row r="5" spans="2:9" ht="48.5" customHeight="1" x14ac:dyDescent="0.35">
      <c r="B5">
        <v>55</v>
      </c>
      <c r="C5">
        <v>42</v>
      </c>
      <c r="G5" s="47"/>
      <c r="H5" s="48" t="s">
        <v>176</v>
      </c>
      <c r="I5" s="48" t="s">
        <v>177</v>
      </c>
    </row>
    <row r="6" spans="2:9" ht="15" x14ac:dyDescent="0.35">
      <c r="B6">
        <v>64</v>
      </c>
      <c r="C6">
        <v>50</v>
      </c>
      <c r="G6" s="46" t="s">
        <v>17</v>
      </c>
      <c r="H6" s="46">
        <v>59.75</v>
      </c>
      <c r="I6" s="46">
        <v>48.333333333333336</v>
      </c>
    </row>
    <row r="7" spans="2:9" ht="15" x14ac:dyDescent="0.35">
      <c r="B7">
        <v>69</v>
      </c>
      <c r="C7">
        <v>48</v>
      </c>
      <c r="G7" s="46" t="s">
        <v>34</v>
      </c>
      <c r="H7" s="46">
        <v>35.295454545454547</v>
      </c>
      <c r="I7" s="46">
        <v>29.878787878787989</v>
      </c>
    </row>
    <row r="8" spans="2:9" ht="15" x14ac:dyDescent="0.35">
      <c r="B8">
        <v>61</v>
      </c>
      <c r="C8">
        <v>61</v>
      </c>
      <c r="G8" s="46" t="s">
        <v>26</v>
      </c>
      <c r="H8" s="46">
        <v>12</v>
      </c>
      <c r="I8" s="46">
        <v>12</v>
      </c>
    </row>
    <row r="9" spans="2:9" ht="15" x14ac:dyDescent="0.35">
      <c r="B9">
        <v>63</v>
      </c>
      <c r="C9">
        <v>50</v>
      </c>
      <c r="G9" s="46" t="s">
        <v>57</v>
      </c>
      <c r="H9" s="46">
        <v>0.34712678248400541</v>
      </c>
      <c r="I9" s="46"/>
    </row>
    <row r="10" spans="2:9" ht="15" x14ac:dyDescent="0.35">
      <c r="B10">
        <v>57</v>
      </c>
      <c r="C10">
        <v>47</v>
      </c>
      <c r="G10" s="46" t="s">
        <v>51</v>
      </c>
      <c r="H10" s="46">
        <v>0</v>
      </c>
      <c r="I10" s="46"/>
    </row>
    <row r="11" spans="2:9" ht="15" x14ac:dyDescent="0.35">
      <c r="B11">
        <v>57</v>
      </c>
      <c r="C11">
        <v>39</v>
      </c>
      <c r="G11" s="46" t="s">
        <v>32</v>
      </c>
      <c r="H11" s="46">
        <v>11</v>
      </c>
      <c r="I11" s="46"/>
    </row>
    <row r="12" spans="2:9" ht="15" x14ac:dyDescent="0.35">
      <c r="B12">
        <v>63</v>
      </c>
      <c r="C12">
        <v>51</v>
      </c>
      <c r="G12" s="46" t="s">
        <v>38</v>
      </c>
      <c r="H12" s="46">
        <v>6.0572911943177949</v>
      </c>
      <c r="I12" s="46"/>
    </row>
    <row r="13" spans="2:9" ht="15" x14ac:dyDescent="0.35">
      <c r="B13">
        <v>69</v>
      </c>
      <c r="C13">
        <v>50</v>
      </c>
      <c r="G13" s="46" t="s">
        <v>52</v>
      </c>
      <c r="H13" s="46">
        <v>4.111485555400284E-5</v>
      </c>
      <c r="I13" s="46"/>
    </row>
    <row r="14" spans="2:9" ht="15" x14ac:dyDescent="0.35">
      <c r="B14">
        <v>54</v>
      </c>
      <c r="C14">
        <v>46</v>
      </c>
      <c r="G14" s="46" t="s">
        <v>53</v>
      </c>
      <c r="H14" s="46">
        <v>1.7958848187040437</v>
      </c>
      <c r="I14" s="46"/>
    </row>
    <row r="15" spans="2:9" ht="15" x14ac:dyDescent="0.35">
      <c r="B15">
        <v>53</v>
      </c>
      <c r="C15">
        <v>45</v>
      </c>
      <c r="G15" s="46" t="s">
        <v>54</v>
      </c>
      <c r="H15" s="46">
        <v>8.2229711108005679E-5</v>
      </c>
      <c r="I15" s="46"/>
    </row>
    <row r="16" spans="2:9" ht="15.5" thickBot="1" x14ac:dyDescent="0.4">
      <c r="G16" s="49" t="s">
        <v>55</v>
      </c>
      <c r="H16" s="49">
        <v>2.2009851600916384</v>
      </c>
      <c r="I16" s="49"/>
    </row>
    <row r="34" spans="7:8" ht="16" x14ac:dyDescent="0.35">
      <c r="G34" s="50" t="s">
        <v>179</v>
      </c>
    </row>
    <row r="35" spans="7:8" ht="16" x14ac:dyDescent="0.35">
      <c r="H35" s="51" t="s">
        <v>178</v>
      </c>
    </row>
    <row r="37" spans="7:8" ht="15" x14ac:dyDescent="0.35">
      <c r="G37" s="46" t="s">
        <v>180</v>
      </c>
    </row>
    <row r="38" spans="7:8" ht="15" x14ac:dyDescent="0.35">
      <c r="G38" s="46" t="s">
        <v>181</v>
      </c>
    </row>
  </sheetData>
  <phoneticPr fontId="2"/>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H1:M33"/>
  <sheetViews>
    <sheetView workbookViewId="0"/>
  </sheetViews>
  <sheetFormatPr defaultRowHeight="13" x14ac:dyDescent="0.2"/>
  <cols>
    <col min="8" max="9" width="6.90625" customWidth="1"/>
    <col min="11" max="11" width="17.453125" customWidth="1"/>
    <col min="12" max="12" width="19.90625" customWidth="1"/>
    <col min="13" max="13" width="18.36328125" customWidth="1"/>
  </cols>
  <sheetData>
    <row r="1" spans="8:13" x14ac:dyDescent="0.2">
      <c r="H1" t="s">
        <v>94</v>
      </c>
      <c r="K1" t="s">
        <v>111</v>
      </c>
    </row>
    <row r="3" spans="8:13" ht="39" x14ac:dyDescent="0.2">
      <c r="H3" s="35" t="s">
        <v>76</v>
      </c>
      <c r="I3" s="35" t="s">
        <v>77</v>
      </c>
      <c r="K3" t="s">
        <v>56</v>
      </c>
    </row>
    <row r="4" spans="8:13" ht="13.5" thickBot="1" x14ac:dyDescent="0.25">
      <c r="H4" s="25">
        <v>52</v>
      </c>
      <c r="I4" s="25">
        <v>51</v>
      </c>
    </row>
    <row r="5" spans="8:13" x14ac:dyDescent="0.2">
      <c r="H5" s="25">
        <v>55</v>
      </c>
      <c r="I5" s="25">
        <v>42</v>
      </c>
      <c r="K5" s="8"/>
      <c r="L5" s="8" t="s">
        <v>109</v>
      </c>
      <c r="M5" s="8" t="s">
        <v>110</v>
      </c>
    </row>
    <row r="6" spans="8:13" x14ac:dyDescent="0.2">
      <c r="H6" s="25">
        <v>64</v>
      </c>
      <c r="I6" s="25">
        <v>50</v>
      </c>
      <c r="K6" t="s">
        <v>17</v>
      </c>
      <c r="L6">
        <v>61.2</v>
      </c>
      <c r="M6">
        <v>48.733333333333334</v>
      </c>
    </row>
    <row r="7" spans="8:13" x14ac:dyDescent="0.2">
      <c r="H7" s="25">
        <v>69</v>
      </c>
      <c r="I7" s="25">
        <v>48</v>
      </c>
      <c r="K7" t="s">
        <v>34</v>
      </c>
      <c r="L7">
        <v>58.786206896551825</v>
      </c>
      <c r="M7">
        <v>73.719540229885126</v>
      </c>
    </row>
    <row r="8" spans="8:13" x14ac:dyDescent="0.2">
      <c r="H8" s="25">
        <v>61</v>
      </c>
      <c r="I8" s="25">
        <v>61</v>
      </c>
      <c r="K8" t="s">
        <v>26</v>
      </c>
      <c r="L8">
        <v>30</v>
      </c>
      <c r="M8">
        <v>30</v>
      </c>
    </row>
    <row r="9" spans="8:13" x14ac:dyDescent="0.2">
      <c r="H9" s="25">
        <v>63</v>
      </c>
      <c r="I9" s="25">
        <v>50</v>
      </c>
      <c r="K9" t="s">
        <v>57</v>
      </c>
      <c r="L9">
        <v>0.65350413485722525</v>
      </c>
    </row>
    <row r="10" spans="8:13" x14ac:dyDescent="0.2">
      <c r="H10" s="25">
        <v>57</v>
      </c>
      <c r="I10" s="25">
        <v>47</v>
      </c>
      <c r="K10" t="s">
        <v>51</v>
      </c>
      <c r="L10">
        <v>0</v>
      </c>
    </row>
    <row r="11" spans="8:13" x14ac:dyDescent="0.2">
      <c r="H11" s="25">
        <v>57</v>
      </c>
      <c r="I11" s="25">
        <v>39</v>
      </c>
      <c r="K11" t="s">
        <v>32</v>
      </c>
      <c r="L11">
        <v>29</v>
      </c>
    </row>
    <row r="12" spans="8:13" x14ac:dyDescent="0.2">
      <c r="H12" s="25">
        <v>63</v>
      </c>
      <c r="I12" s="25">
        <v>51</v>
      </c>
      <c r="K12" t="s">
        <v>38</v>
      </c>
      <c r="L12">
        <v>10.017306417627191</v>
      </c>
    </row>
    <row r="13" spans="8:13" x14ac:dyDescent="0.2">
      <c r="H13" s="25">
        <v>69</v>
      </c>
      <c r="I13" s="25">
        <v>50</v>
      </c>
      <c r="K13" t="s">
        <v>52</v>
      </c>
      <c r="L13">
        <v>3.1729350628350688E-11</v>
      </c>
    </row>
    <row r="14" spans="8:13" x14ac:dyDescent="0.2">
      <c r="H14" s="25">
        <v>54</v>
      </c>
      <c r="I14" s="25">
        <v>46</v>
      </c>
      <c r="K14" t="s">
        <v>53</v>
      </c>
      <c r="L14">
        <v>1.6991270967992023</v>
      </c>
    </row>
    <row r="15" spans="8:13" x14ac:dyDescent="0.2">
      <c r="H15" s="25">
        <v>53</v>
      </c>
      <c r="I15" s="25">
        <v>45</v>
      </c>
      <c r="K15" t="s">
        <v>54</v>
      </c>
      <c r="L15">
        <v>6.3458701256701376E-11</v>
      </c>
    </row>
    <row r="16" spans="8:13" ht="13.5" thickBot="1" x14ac:dyDescent="0.25">
      <c r="H16" s="25">
        <v>73</v>
      </c>
      <c r="I16" s="25">
        <v>62</v>
      </c>
      <c r="K16" s="7" t="s">
        <v>55</v>
      </c>
      <c r="L16" s="7">
        <v>2.0452307580853812</v>
      </c>
      <c r="M16" s="7"/>
    </row>
    <row r="17" spans="8:9" x14ac:dyDescent="0.2">
      <c r="H17" s="25">
        <v>78</v>
      </c>
      <c r="I17" s="25">
        <v>67</v>
      </c>
    </row>
    <row r="18" spans="8:9" x14ac:dyDescent="0.2">
      <c r="H18" s="25">
        <v>62</v>
      </c>
      <c r="I18" s="25">
        <v>49</v>
      </c>
    </row>
    <row r="19" spans="8:9" x14ac:dyDescent="0.2">
      <c r="H19" s="25">
        <v>50</v>
      </c>
      <c r="I19" s="25">
        <v>47</v>
      </c>
    </row>
    <row r="20" spans="8:9" x14ac:dyDescent="0.2">
      <c r="H20" s="25">
        <v>46</v>
      </c>
      <c r="I20" s="25">
        <v>38</v>
      </c>
    </row>
    <row r="21" spans="8:9" x14ac:dyDescent="0.2">
      <c r="H21" s="25">
        <v>61</v>
      </c>
      <c r="I21" s="25">
        <v>44</v>
      </c>
    </row>
    <row r="22" spans="8:9" x14ac:dyDescent="0.2">
      <c r="H22" s="25">
        <v>60</v>
      </c>
      <c r="I22" s="25">
        <v>49</v>
      </c>
    </row>
    <row r="23" spans="8:9" x14ac:dyDescent="0.2">
      <c r="H23" s="25">
        <v>78</v>
      </c>
      <c r="I23" s="25">
        <v>67</v>
      </c>
    </row>
    <row r="24" spans="8:9" x14ac:dyDescent="0.2">
      <c r="H24" s="25">
        <v>57</v>
      </c>
      <c r="I24" s="25">
        <v>46</v>
      </c>
    </row>
    <row r="25" spans="8:9" x14ac:dyDescent="0.2">
      <c r="H25" s="25">
        <v>60</v>
      </c>
      <c r="I25" s="25">
        <v>58</v>
      </c>
    </row>
    <row r="26" spans="8:9" x14ac:dyDescent="0.2">
      <c r="H26" s="25">
        <v>66</v>
      </c>
      <c r="I26" s="25">
        <v>48</v>
      </c>
    </row>
    <row r="27" spans="8:9" x14ac:dyDescent="0.2">
      <c r="H27" s="25">
        <v>70</v>
      </c>
      <c r="I27" s="25">
        <v>50</v>
      </c>
    </row>
    <row r="28" spans="8:9" x14ac:dyDescent="0.2">
      <c r="H28" s="25">
        <v>67</v>
      </c>
      <c r="I28" s="25">
        <v>54</v>
      </c>
    </row>
    <row r="29" spans="8:9" x14ac:dyDescent="0.2">
      <c r="H29" s="25">
        <v>61</v>
      </c>
      <c r="I29" s="25">
        <v>55</v>
      </c>
    </row>
    <row r="30" spans="8:9" x14ac:dyDescent="0.2">
      <c r="H30" s="25">
        <v>57</v>
      </c>
      <c r="I30" s="25">
        <v>38</v>
      </c>
    </row>
    <row r="31" spans="8:9" x14ac:dyDescent="0.2">
      <c r="H31" s="25">
        <v>54</v>
      </c>
      <c r="I31" s="25">
        <v>45</v>
      </c>
    </row>
    <row r="32" spans="8:9" x14ac:dyDescent="0.2">
      <c r="H32" s="25">
        <v>60</v>
      </c>
      <c r="I32" s="25">
        <v>31</v>
      </c>
    </row>
    <row r="33" spans="8:9" x14ac:dyDescent="0.2">
      <c r="H33" s="25">
        <v>59</v>
      </c>
      <c r="I33" s="25">
        <v>34</v>
      </c>
    </row>
  </sheetData>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H3:O35"/>
  <sheetViews>
    <sheetView workbookViewId="0">
      <selection activeCell="L20" sqref="L20"/>
    </sheetView>
  </sheetViews>
  <sheetFormatPr defaultRowHeight="13" x14ac:dyDescent="0.2"/>
  <cols>
    <col min="8" max="8" width="4.36328125" customWidth="1"/>
    <col min="9" max="9" width="6" customWidth="1"/>
    <col min="10" max="10" width="5.453125" customWidth="1"/>
    <col min="12" max="12" width="17.6328125" customWidth="1"/>
    <col min="13" max="14" width="7.26953125" customWidth="1"/>
    <col min="15" max="15" width="5.26953125" customWidth="1"/>
  </cols>
  <sheetData>
    <row r="3" spans="8:15" x14ac:dyDescent="0.2">
      <c r="H3" t="s">
        <v>94</v>
      </c>
      <c r="L3" t="s">
        <v>107</v>
      </c>
    </row>
    <row r="5" spans="8:15" x14ac:dyDescent="0.2">
      <c r="H5" s="34" t="s">
        <v>85</v>
      </c>
      <c r="I5" s="34" t="s">
        <v>72</v>
      </c>
      <c r="J5" s="34" t="s">
        <v>73</v>
      </c>
      <c r="L5" s="10" t="s">
        <v>117</v>
      </c>
      <c r="M5" s="10" t="s">
        <v>116</v>
      </c>
      <c r="N5" s="11"/>
      <c r="O5" s="12"/>
    </row>
    <row r="6" spans="8:15" x14ac:dyDescent="0.2">
      <c r="H6" s="25">
        <v>1</v>
      </c>
      <c r="I6" s="25">
        <v>1</v>
      </c>
      <c r="J6" s="25">
        <v>1</v>
      </c>
      <c r="L6" s="10" t="s">
        <v>115</v>
      </c>
      <c r="M6" s="13">
        <v>1</v>
      </c>
      <c r="N6" s="14">
        <v>2</v>
      </c>
      <c r="O6" s="15" t="s">
        <v>58</v>
      </c>
    </row>
    <row r="7" spans="8:15" x14ac:dyDescent="0.2">
      <c r="H7" s="25">
        <v>2</v>
      </c>
      <c r="I7" s="25">
        <v>1</v>
      </c>
      <c r="J7" s="25">
        <v>1</v>
      </c>
      <c r="L7" s="13">
        <v>1</v>
      </c>
      <c r="M7" s="13">
        <v>13</v>
      </c>
      <c r="N7" s="14">
        <v>5</v>
      </c>
      <c r="O7" s="15">
        <v>18</v>
      </c>
    </row>
    <row r="8" spans="8:15" x14ac:dyDescent="0.2">
      <c r="H8" s="25">
        <v>3</v>
      </c>
      <c r="I8" s="25">
        <v>1</v>
      </c>
      <c r="J8" s="25">
        <v>1</v>
      </c>
      <c r="L8" s="16">
        <v>2</v>
      </c>
      <c r="M8" s="16">
        <v>4</v>
      </c>
      <c r="N8">
        <v>8</v>
      </c>
      <c r="O8" s="17">
        <v>12</v>
      </c>
    </row>
    <row r="9" spans="8:15" x14ac:dyDescent="0.2">
      <c r="H9" s="25">
        <v>4</v>
      </c>
      <c r="I9" s="25">
        <v>1</v>
      </c>
      <c r="J9" s="25">
        <v>2</v>
      </c>
      <c r="L9" s="18" t="s">
        <v>58</v>
      </c>
      <c r="M9" s="18">
        <v>17</v>
      </c>
      <c r="N9" s="19">
        <v>13</v>
      </c>
      <c r="O9" s="20">
        <v>30</v>
      </c>
    </row>
    <row r="10" spans="8:15" x14ac:dyDescent="0.2">
      <c r="H10" s="25">
        <v>5</v>
      </c>
      <c r="I10" s="25">
        <v>2</v>
      </c>
      <c r="J10" s="25">
        <v>1</v>
      </c>
    </row>
    <row r="11" spans="8:15" x14ac:dyDescent="0.2">
      <c r="H11" s="25">
        <v>6</v>
      </c>
      <c r="I11" s="25">
        <v>1</v>
      </c>
      <c r="J11" s="25">
        <v>1</v>
      </c>
    </row>
    <row r="12" spans="8:15" x14ac:dyDescent="0.2">
      <c r="H12" s="25">
        <v>7</v>
      </c>
      <c r="I12" s="25">
        <v>1</v>
      </c>
      <c r="J12" s="25">
        <v>1</v>
      </c>
    </row>
    <row r="13" spans="8:15" x14ac:dyDescent="0.2">
      <c r="H13" s="25">
        <v>8</v>
      </c>
      <c r="I13" s="25">
        <v>2</v>
      </c>
      <c r="J13" s="25">
        <v>1</v>
      </c>
    </row>
    <row r="14" spans="8:15" x14ac:dyDescent="0.2">
      <c r="H14" s="25">
        <v>9</v>
      </c>
      <c r="I14" s="25">
        <v>2</v>
      </c>
      <c r="J14" s="25">
        <v>2</v>
      </c>
    </row>
    <row r="15" spans="8:15" x14ac:dyDescent="0.2">
      <c r="H15" s="25">
        <v>10</v>
      </c>
      <c r="I15" s="25">
        <v>2</v>
      </c>
      <c r="J15" s="25">
        <v>2</v>
      </c>
    </row>
    <row r="16" spans="8:15" x14ac:dyDescent="0.2">
      <c r="H16" s="25">
        <v>11</v>
      </c>
      <c r="I16" s="25">
        <v>1</v>
      </c>
      <c r="J16" s="25">
        <v>1</v>
      </c>
    </row>
    <row r="17" spans="8:10" x14ac:dyDescent="0.2">
      <c r="H17" s="25">
        <v>12</v>
      </c>
      <c r="I17" s="25">
        <v>1</v>
      </c>
      <c r="J17" s="25">
        <v>1</v>
      </c>
    </row>
    <row r="18" spans="8:10" x14ac:dyDescent="0.2">
      <c r="H18" s="25">
        <v>13</v>
      </c>
      <c r="I18" s="25">
        <v>1</v>
      </c>
      <c r="J18" s="25">
        <v>2</v>
      </c>
    </row>
    <row r="19" spans="8:10" x14ac:dyDescent="0.2">
      <c r="H19" s="25">
        <v>14</v>
      </c>
      <c r="I19" s="25">
        <v>2</v>
      </c>
      <c r="J19" s="25">
        <v>1</v>
      </c>
    </row>
    <row r="20" spans="8:10" x14ac:dyDescent="0.2">
      <c r="H20" s="25">
        <v>15</v>
      </c>
      <c r="I20" s="25">
        <v>2</v>
      </c>
      <c r="J20" s="25">
        <v>2</v>
      </c>
    </row>
    <row r="21" spans="8:10" x14ac:dyDescent="0.2">
      <c r="H21" s="25">
        <v>16</v>
      </c>
      <c r="I21" s="25">
        <v>1</v>
      </c>
      <c r="J21" s="25">
        <v>1</v>
      </c>
    </row>
    <row r="22" spans="8:10" x14ac:dyDescent="0.2">
      <c r="H22" s="25">
        <v>17</v>
      </c>
      <c r="I22" s="25">
        <v>1</v>
      </c>
      <c r="J22" s="25">
        <v>1</v>
      </c>
    </row>
    <row r="23" spans="8:10" x14ac:dyDescent="0.2">
      <c r="H23" s="25">
        <v>18</v>
      </c>
      <c r="I23" s="25">
        <v>1</v>
      </c>
      <c r="J23" s="25">
        <v>2</v>
      </c>
    </row>
    <row r="24" spans="8:10" x14ac:dyDescent="0.2">
      <c r="H24" s="25">
        <v>19</v>
      </c>
      <c r="I24" s="25">
        <v>2</v>
      </c>
      <c r="J24" s="25">
        <v>2</v>
      </c>
    </row>
    <row r="25" spans="8:10" x14ac:dyDescent="0.2">
      <c r="H25" s="25">
        <v>20</v>
      </c>
      <c r="I25" s="25">
        <v>2</v>
      </c>
      <c r="J25" s="25">
        <v>2</v>
      </c>
    </row>
    <row r="26" spans="8:10" x14ac:dyDescent="0.2">
      <c r="H26" s="25">
        <v>21</v>
      </c>
      <c r="I26" s="25">
        <v>1</v>
      </c>
      <c r="J26" s="25">
        <v>1</v>
      </c>
    </row>
    <row r="27" spans="8:10" x14ac:dyDescent="0.2">
      <c r="H27" s="25">
        <v>22</v>
      </c>
      <c r="I27" s="25">
        <v>1</v>
      </c>
      <c r="J27" s="25">
        <v>1</v>
      </c>
    </row>
    <row r="28" spans="8:10" x14ac:dyDescent="0.2">
      <c r="H28" s="25">
        <v>23</v>
      </c>
      <c r="I28" s="25">
        <v>1</v>
      </c>
      <c r="J28" s="25">
        <v>2</v>
      </c>
    </row>
    <row r="29" spans="8:10" x14ac:dyDescent="0.2">
      <c r="H29" s="25">
        <v>24</v>
      </c>
      <c r="I29" s="25">
        <v>2</v>
      </c>
      <c r="J29" s="25">
        <v>2</v>
      </c>
    </row>
    <row r="30" spans="8:10" x14ac:dyDescent="0.2">
      <c r="H30" s="25">
        <v>25</v>
      </c>
      <c r="I30" s="25">
        <v>2</v>
      </c>
      <c r="J30" s="25">
        <v>2</v>
      </c>
    </row>
    <row r="31" spans="8:10" x14ac:dyDescent="0.2">
      <c r="H31" s="25">
        <v>26</v>
      </c>
      <c r="I31" s="25">
        <v>1</v>
      </c>
      <c r="J31" s="25">
        <v>1</v>
      </c>
    </row>
    <row r="32" spans="8:10" x14ac:dyDescent="0.2">
      <c r="H32" s="25">
        <v>27</v>
      </c>
      <c r="I32" s="25">
        <v>1</v>
      </c>
      <c r="J32" s="25">
        <v>1</v>
      </c>
    </row>
    <row r="33" spans="8:10" x14ac:dyDescent="0.2">
      <c r="H33" s="25">
        <v>28</v>
      </c>
      <c r="I33" s="25">
        <v>1</v>
      </c>
      <c r="J33" s="25">
        <v>2</v>
      </c>
    </row>
    <row r="34" spans="8:10" x14ac:dyDescent="0.2">
      <c r="H34" s="25">
        <v>29</v>
      </c>
      <c r="I34" s="25">
        <v>2</v>
      </c>
      <c r="J34" s="25">
        <v>1</v>
      </c>
    </row>
    <row r="35" spans="8:10" x14ac:dyDescent="0.2">
      <c r="H35" s="25">
        <v>30</v>
      </c>
      <c r="I35" s="25">
        <v>2</v>
      </c>
      <c r="J35" s="25">
        <v>2</v>
      </c>
    </row>
  </sheetData>
  <phoneticPr fontId="2"/>
  <pageMargins left="0.78700000000000003" right="0.78700000000000003" top="0.98399999999999999" bottom="0.98399999999999999" header="0.51200000000000001" footer="0.51200000000000001"/>
  <pageSetup paperSize="9" orientation="portrait" horizontalDpi="300" verticalDpi="300" r:id="rId2"/>
  <headerFooter alignWithMargins="0"/>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H1:L24"/>
  <sheetViews>
    <sheetView topLeftCell="A16" workbookViewId="0">
      <selection activeCell="G2" sqref="G2"/>
    </sheetView>
  </sheetViews>
  <sheetFormatPr defaultRowHeight="13" x14ac:dyDescent="0.2"/>
  <cols>
    <col min="8" max="8" width="6.36328125" customWidth="1"/>
    <col min="9" max="9" width="5.36328125" customWidth="1"/>
    <col min="10" max="10" width="5.6328125" customWidth="1"/>
    <col min="11" max="11" width="6" customWidth="1"/>
    <col min="12" max="12" width="5.453125" customWidth="1"/>
  </cols>
  <sheetData>
    <row r="1" spans="8:12" x14ac:dyDescent="0.2">
      <c r="H1" t="s">
        <v>94</v>
      </c>
    </row>
    <row r="3" spans="8:12" x14ac:dyDescent="0.2">
      <c r="H3" t="s">
        <v>59</v>
      </c>
      <c r="J3" s="53" t="s">
        <v>73</v>
      </c>
      <c r="K3" s="53"/>
    </row>
    <row r="4" spans="8:12" x14ac:dyDescent="0.2">
      <c r="J4" s="42" t="s">
        <v>120</v>
      </c>
      <c r="K4" s="42" t="s">
        <v>121</v>
      </c>
    </row>
    <row r="5" spans="8:12" x14ac:dyDescent="0.2">
      <c r="H5" s="52" t="s">
        <v>72</v>
      </c>
      <c r="I5" s="25" t="s">
        <v>118</v>
      </c>
      <c r="J5" s="25">
        <v>13</v>
      </c>
      <c r="K5" s="25">
        <v>5</v>
      </c>
      <c r="L5">
        <v>18</v>
      </c>
    </row>
    <row r="6" spans="8:12" x14ac:dyDescent="0.2">
      <c r="H6" s="52"/>
      <c r="I6" s="25" t="s">
        <v>119</v>
      </c>
      <c r="J6" s="25">
        <v>4</v>
      </c>
      <c r="K6" s="25">
        <v>8</v>
      </c>
      <c r="L6">
        <v>12</v>
      </c>
    </row>
    <row r="7" spans="8:12" x14ac:dyDescent="0.2">
      <c r="J7">
        <v>17</v>
      </c>
      <c r="K7">
        <v>13</v>
      </c>
      <c r="L7">
        <v>30</v>
      </c>
    </row>
    <row r="11" spans="8:12" x14ac:dyDescent="0.2">
      <c r="H11" t="s">
        <v>99</v>
      </c>
    </row>
    <row r="13" spans="8:12" x14ac:dyDescent="0.2">
      <c r="H13" t="s">
        <v>60</v>
      </c>
      <c r="J13" s="53" t="s">
        <v>73</v>
      </c>
      <c r="K13" s="53"/>
    </row>
    <row r="14" spans="8:12" x14ac:dyDescent="0.2">
      <c r="J14" s="42" t="s">
        <v>120</v>
      </c>
      <c r="K14" s="42" t="s">
        <v>121</v>
      </c>
    </row>
    <row r="15" spans="8:12" x14ac:dyDescent="0.2">
      <c r="H15" s="52" t="s">
        <v>72</v>
      </c>
      <c r="I15" s="25" t="s">
        <v>118</v>
      </c>
      <c r="J15" s="25">
        <v>10.199999999999999</v>
      </c>
      <c r="K15" s="25">
        <f>13*18/30</f>
        <v>7.8</v>
      </c>
      <c r="L15">
        <v>18</v>
      </c>
    </row>
    <row r="16" spans="8:12" x14ac:dyDescent="0.2">
      <c r="H16" s="52"/>
      <c r="I16" s="25" t="s">
        <v>119</v>
      </c>
      <c r="J16" s="25">
        <f>J17*L16/30</f>
        <v>6.8</v>
      </c>
      <c r="K16" s="25">
        <f>K17*L16/30</f>
        <v>5.2</v>
      </c>
      <c r="L16">
        <v>12</v>
      </c>
    </row>
    <row r="17" spans="8:12" x14ac:dyDescent="0.2">
      <c r="J17">
        <v>17</v>
      </c>
      <c r="K17">
        <v>13</v>
      </c>
      <c r="L17">
        <v>30</v>
      </c>
    </row>
    <row r="20" spans="8:12" x14ac:dyDescent="0.2">
      <c r="H20" t="s">
        <v>126</v>
      </c>
      <c r="K20" t="s">
        <v>128</v>
      </c>
    </row>
    <row r="22" spans="8:12" x14ac:dyDescent="0.2">
      <c r="H22">
        <f>CHITEST(J5:K6,J15:K16)</f>
        <v>3.5221821693218795E-2</v>
      </c>
      <c r="K22">
        <f>CHIINV(H22,1)</f>
        <v>4.4343891402714961</v>
      </c>
    </row>
    <row r="23" spans="8:12" x14ac:dyDescent="0.2">
      <c r="H23" s="41" t="s">
        <v>124</v>
      </c>
      <c r="K23" s="41" t="s">
        <v>124</v>
      </c>
    </row>
    <row r="24" spans="8:12" x14ac:dyDescent="0.2">
      <c r="H24" t="s">
        <v>125</v>
      </c>
      <c r="K24" t="s">
        <v>127</v>
      </c>
    </row>
  </sheetData>
  <mergeCells count="4">
    <mergeCell ref="H5:H6"/>
    <mergeCell ref="J3:K3"/>
    <mergeCell ref="J13:K13"/>
    <mergeCell ref="H15:H16"/>
  </mergeCells>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H1:O33"/>
  <sheetViews>
    <sheetView topLeftCell="A9" workbookViewId="0">
      <selection activeCell="F5" sqref="F5"/>
    </sheetView>
  </sheetViews>
  <sheetFormatPr defaultRowHeight="13" x14ac:dyDescent="0.2"/>
  <cols>
    <col min="8" max="8" width="5.6328125" customWidth="1"/>
    <col min="9" max="9" width="5.36328125" customWidth="1"/>
    <col min="12" max="15" width="6.453125" customWidth="1"/>
  </cols>
  <sheetData>
    <row r="1" spans="8:15" x14ac:dyDescent="0.2">
      <c r="H1" t="s">
        <v>94</v>
      </c>
      <c r="K1" t="s">
        <v>133</v>
      </c>
    </row>
    <row r="2" spans="8:15" x14ac:dyDescent="0.2">
      <c r="L2" t="s">
        <v>130</v>
      </c>
      <c r="M2" t="s">
        <v>131</v>
      </c>
      <c r="N2" t="s">
        <v>132</v>
      </c>
      <c r="O2" t="s">
        <v>61</v>
      </c>
    </row>
    <row r="3" spans="8:15" x14ac:dyDescent="0.2">
      <c r="H3" s="36" t="s">
        <v>69</v>
      </c>
      <c r="I3" s="34" t="s">
        <v>73</v>
      </c>
      <c r="K3" t="s">
        <v>122</v>
      </c>
      <c r="L3" s="25">
        <v>3</v>
      </c>
      <c r="M3" s="25">
        <v>5</v>
      </c>
      <c r="N3" s="25">
        <v>5</v>
      </c>
      <c r="O3">
        <v>13</v>
      </c>
    </row>
    <row r="4" spans="8:15" x14ac:dyDescent="0.2">
      <c r="H4" s="25">
        <v>1</v>
      </c>
      <c r="I4" s="25">
        <v>1</v>
      </c>
      <c r="K4" t="s">
        <v>123</v>
      </c>
      <c r="L4" s="25">
        <f>13/3</f>
        <v>4.333333333333333</v>
      </c>
      <c r="M4" s="25">
        <f>13/3</f>
        <v>4.333333333333333</v>
      </c>
      <c r="N4" s="25">
        <f>13/3</f>
        <v>4.333333333333333</v>
      </c>
      <c r="O4">
        <v>13</v>
      </c>
    </row>
    <row r="5" spans="8:15" x14ac:dyDescent="0.2">
      <c r="H5" s="25">
        <v>1</v>
      </c>
      <c r="I5" s="25">
        <v>1</v>
      </c>
    </row>
    <row r="6" spans="8:15" x14ac:dyDescent="0.2">
      <c r="H6" s="25">
        <v>1</v>
      </c>
      <c r="I6" s="25">
        <v>1</v>
      </c>
      <c r="K6" t="s">
        <v>100</v>
      </c>
    </row>
    <row r="7" spans="8:15" x14ac:dyDescent="0.2">
      <c r="H7" s="25">
        <v>1</v>
      </c>
      <c r="I7" s="25">
        <v>2</v>
      </c>
    </row>
    <row r="8" spans="8:15" x14ac:dyDescent="0.2">
      <c r="H8" s="25">
        <v>1</v>
      </c>
      <c r="I8" s="25">
        <v>1</v>
      </c>
      <c r="K8">
        <f>CHITEST(L3:N3,L4:N4)</f>
        <v>0.73514148059168449</v>
      </c>
      <c r="M8">
        <f>CHIINV(K8,2)</f>
        <v>0.61538461538461542</v>
      </c>
    </row>
    <row r="9" spans="8:15" x14ac:dyDescent="0.2">
      <c r="H9" s="25">
        <v>1</v>
      </c>
      <c r="I9" s="25">
        <v>1</v>
      </c>
      <c r="K9" s="41" t="s">
        <v>124</v>
      </c>
      <c r="M9" s="41" t="s">
        <v>124</v>
      </c>
    </row>
    <row r="10" spans="8:15" x14ac:dyDescent="0.2">
      <c r="H10" s="25">
        <v>1</v>
      </c>
      <c r="I10" s="25">
        <v>1</v>
      </c>
      <c r="K10" t="s">
        <v>125</v>
      </c>
      <c r="M10" t="s">
        <v>127</v>
      </c>
    </row>
    <row r="11" spans="8:15" x14ac:dyDescent="0.2">
      <c r="H11" s="25">
        <v>1</v>
      </c>
      <c r="I11" s="25">
        <v>1</v>
      </c>
    </row>
    <row r="12" spans="8:15" x14ac:dyDescent="0.2">
      <c r="H12" s="25">
        <v>1</v>
      </c>
      <c r="I12" s="25">
        <v>2</v>
      </c>
    </row>
    <row r="13" spans="8:15" x14ac:dyDescent="0.2">
      <c r="H13" s="25">
        <v>1</v>
      </c>
      <c r="I13" s="25">
        <v>2</v>
      </c>
    </row>
    <row r="14" spans="8:15" x14ac:dyDescent="0.2">
      <c r="H14" s="25">
        <v>2</v>
      </c>
      <c r="I14" s="25">
        <v>1</v>
      </c>
    </row>
    <row r="15" spans="8:15" x14ac:dyDescent="0.2">
      <c r="H15" s="25">
        <v>2</v>
      </c>
      <c r="I15" s="25">
        <v>1</v>
      </c>
    </row>
    <row r="16" spans="8:15" x14ac:dyDescent="0.2">
      <c r="H16" s="25">
        <v>2</v>
      </c>
      <c r="I16" s="25">
        <v>2</v>
      </c>
    </row>
    <row r="17" spans="8:9" x14ac:dyDescent="0.2">
      <c r="H17" s="25">
        <v>2</v>
      </c>
      <c r="I17" s="25">
        <v>1</v>
      </c>
    </row>
    <row r="18" spans="8:9" x14ac:dyDescent="0.2">
      <c r="H18" s="25">
        <v>2</v>
      </c>
      <c r="I18" s="25">
        <v>2</v>
      </c>
    </row>
    <row r="19" spans="8:9" x14ac:dyDescent="0.2">
      <c r="H19" s="25">
        <v>2</v>
      </c>
      <c r="I19" s="25">
        <v>1</v>
      </c>
    </row>
    <row r="20" spans="8:9" x14ac:dyDescent="0.2">
      <c r="H20" s="25">
        <v>2</v>
      </c>
      <c r="I20" s="25">
        <v>1</v>
      </c>
    </row>
    <row r="21" spans="8:9" x14ac:dyDescent="0.2">
      <c r="H21" s="25">
        <v>2</v>
      </c>
      <c r="I21" s="25">
        <v>2</v>
      </c>
    </row>
    <row r="22" spans="8:9" x14ac:dyDescent="0.2">
      <c r="H22" s="25">
        <v>2</v>
      </c>
      <c r="I22" s="25">
        <v>2</v>
      </c>
    </row>
    <row r="23" spans="8:9" x14ac:dyDescent="0.2">
      <c r="H23" s="25">
        <v>2</v>
      </c>
      <c r="I23" s="25">
        <v>2</v>
      </c>
    </row>
    <row r="24" spans="8:9" x14ac:dyDescent="0.2">
      <c r="H24" s="25">
        <v>3</v>
      </c>
      <c r="I24" s="25">
        <v>1</v>
      </c>
    </row>
    <row r="25" spans="8:9" x14ac:dyDescent="0.2">
      <c r="H25" s="25">
        <v>3</v>
      </c>
      <c r="I25" s="25">
        <v>1</v>
      </c>
    </row>
    <row r="26" spans="8:9" x14ac:dyDescent="0.2">
      <c r="H26" s="25">
        <v>3</v>
      </c>
      <c r="I26" s="25">
        <v>2</v>
      </c>
    </row>
    <row r="27" spans="8:9" x14ac:dyDescent="0.2">
      <c r="H27" s="25">
        <v>3</v>
      </c>
      <c r="I27" s="25">
        <v>2</v>
      </c>
    </row>
    <row r="28" spans="8:9" x14ac:dyDescent="0.2">
      <c r="H28" s="25">
        <v>3</v>
      </c>
      <c r="I28" s="25">
        <v>2</v>
      </c>
    </row>
    <row r="29" spans="8:9" x14ac:dyDescent="0.2">
      <c r="H29" s="25">
        <v>3</v>
      </c>
      <c r="I29" s="25">
        <v>1</v>
      </c>
    </row>
    <row r="30" spans="8:9" x14ac:dyDescent="0.2">
      <c r="H30" s="25">
        <v>3</v>
      </c>
      <c r="I30" s="25">
        <v>1</v>
      </c>
    </row>
    <row r="31" spans="8:9" x14ac:dyDescent="0.2">
      <c r="H31" s="25">
        <v>3</v>
      </c>
      <c r="I31" s="25">
        <v>2</v>
      </c>
    </row>
    <row r="32" spans="8:9" x14ac:dyDescent="0.2">
      <c r="H32" s="25">
        <v>3</v>
      </c>
      <c r="I32" s="25">
        <v>1</v>
      </c>
    </row>
    <row r="33" spans="8:9" x14ac:dyDescent="0.2">
      <c r="H33" s="25">
        <v>3</v>
      </c>
      <c r="I33" s="25">
        <v>2</v>
      </c>
    </row>
  </sheetData>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H1:Q33"/>
  <sheetViews>
    <sheetView workbookViewId="0">
      <selection activeCell="F19" sqref="F19"/>
    </sheetView>
  </sheetViews>
  <sheetFormatPr defaultRowHeight="13" x14ac:dyDescent="0.2"/>
  <cols>
    <col min="8" max="8" width="5.6328125" customWidth="1"/>
    <col min="9" max="9" width="6.7265625" customWidth="1"/>
    <col min="11" max="11" width="10" customWidth="1"/>
    <col min="15" max="15" width="16" customWidth="1"/>
  </cols>
  <sheetData>
    <row r="1" spans="8:13" x14ac:dyDescent="0.2">
      <c r="H1" t="s">
        <v>94</v>
      </c>
      <c r="K1" t="s">
        <v>99</v>
      </c>
    </row>
    <row r="3" spans="8:13" ht="26" x14ac:dyDescent="0.2">
      <c r="H3" s="36" t="s">
        <v>69</v>
      </c>
      <c r="I3" s="35" t="s">
        <v>75</v>
      </c>
      <c r="K3" s="6" t="s">
        <v>130</v>
      </c>
      <c r="L3" s="6" t="s">
        <v>131</v>
      </c>
      <c r="M3" s="6" t="s">
        <v>132</v>
      </c>
    </row>
    <row r="4" spans="8:13" x14ac:dyDescent="0.2">
      <c r="H4" s="25">
        <v>1</v>
      </c>
      <c r="I4" s="25">
        <v>6</v>
      </c>
      <c r="K4" s="25">
        <v>6</v>
      </c>
      <c r="L4" s="25">
        <v>10</v>
      </c>
      <c r="M4" s="25">
        <v>14</v>
      </c>
    </row>
    <row r="5" spans="8:13" x14ac:dyDescent="0.2">
      <c r="H5" s="25">
        <v>1</v>
      </c>
      <c r="I5" s="25">
        <v>10</v>
      </c>
      <c r="K5" s="25">
        <v>10</v>
      </c>
      <c r="L5" s="25">
        <v>9</v>
      </c>
      <c r="M5" s="25">
        <v>11</v>
      </c>
    </row>
    <row r="6" spans="8:13" x14ac:dyDescent="0.2">
      <c r="H6" s="25">
        <v>1</v>
      </c>
      <c r="I6" s="25">
        <v>13</v>
      </c>
      <c r="K6" s="25">
        <v>13</v>
      </c>
      <c r="L6" s="25">
        <v>15</v>
      </c>
      <c r="M6" s="25">
        <v>16</v>
      </c>
    </row>
    <row r="7" spans="8:13" x14ac:dyDescent="0.2">
      <c r="H7" s="25">
        <v>1</v>
      </c>
      <c r="I7" s="25">
        <v>15</v>
      </c>
      <c r="K7" s="25">
        <v>15</v>
      </c>
      <c r="L7" s="25">
        <v>17</v>
      </c>
      <c r="M7" s="25">
        <v>18</v>
      </c>
    </row>
    <row r="8" spans="8:13" x14ac:dyDescent="0.2">
      <c r="H8" s="25">
        <v>1</v>
      </c>
      <c r="I8" s="25">
        <v>14</v>
      </c>
      <c r="K8" s="25">
        <v>14</v>
      </c>
      <c r="L8" s="25">
        <v>17</v>
      </c>
      <c r="M8" s="25">
        <v>20</v>
      </c>
    </row>
    <row r="9" spans="8:13" x14ac:dyDescent="0.2">
      <c r="H9" s="25">
        <v>1</v>
      </c>
      <c r="I9" s="25">
        <v>13</v>
      </c>
      <c r="K9" s="25">
        <v>13</v>
      </c>
      <c r="L9" s="25">
        <v>13</v>
      </c>
      <c r="M9" s="25">
        <v>15</v>
      </c>
    </row>
    <row r="10" spans="8:13" x14ac:dyDescent="0.2">
      <c r="H10" s="25">
        <v>1</v>
      </c>
      <c r="I10" s="25">
        <v>9</v>
      </c>
      <c r="K10" s="25">
        <v>9</v>
      </c>
      <c r="L10" s="25">
        <v>8</v>
      </c>
      <c r="M10" s="25">
        <v>14</v>
      </c>
    </row>
    <row r="11" spans="8:13" x14ac:dyDescent="0.2">
      <c r="H11" s="25">
        <v>1</v>
      </c>
      <c r="I11" s="25">
        <v>16</v>
      </c>
      <c r="K11" s="25">
        <v>16</v>
      </c>
      <c r="L11" s="25">
        <v>15</v>
      </c>
      <c r="M11" s="25">
        <v>17</v>
      </c>
    </row>
    <row r="12" spans="8:13" x14ac:dyDescent="0.2">
      <c r="H12" s="25">
        <v>1</v>
      </c>
      <c r="I12" s="25">
        <v>15</v>
      </c>
      <c r="K12" s="25">
        <v>15</v>
      </c>
      <c r="L12" s="25">
        <v>16</v>
      </c>
      <c r="M12" s="25">
        <v>15</v>
      </c>
    </row>
    <row r="13" spans="8:13" x14ac:dyDescent="0.2">
      <c r="H13" s="25">
        <v>1</v>
      </c>
      <c r="I13" s="25">
        <v>13</v>
      </c>
      <c r="K13" s="25">
        <v>13</v>
      </c>
      <c r="L13" s="25">
        <v>14</v>
      </c>
      <c r="M13" s="25">
        <v>20</v>
      </c>
    </row>
    <row r="14" spans="8:13" x14ac:dyDescent="0.2">
      <c r="H14" s="25">
        <v>2</v>
      </c>
      <c r="I14" s="25">
        <v>10</v>
      </c>
    </row>
    <row r="15" spans="8:13" x14ac:dyDescent="0.2">
      <c r="H15" s="25">
        <v>2</v>
      </c>
      <c r="I15" s="25">
        <v>9</v>
      </c>
      <c r="K15" t="s">
        <v>136</v>
      </c>
    </row>
    <row r="16" spans="8:13" x14ac:dyDescent="0.2">
      <c r="H16" s="25">
        <v>2</v>
      </c>
      <c r="I16" s="25">
        <v>15</v>
      </c>
    </row>
    <row r="17" spans="8:17" x14ac:dyDescent="0.2">
      <c r="H17" s="25">
        <v>2</v>
      </c>
      <c r="I17" s="25">
        <v>17</v>
      </c>
      <c r="K17" t="s">
        <v>62</v>
      </c>
    </row>
    <row r="18" spans="8:17" x14ac:dyDescent="0.2">
      <c r="H18" s="25">
        <v>2</v>
      </c>
      <c r="I18" s="25">
        <v>17</v>
      </c>
    </row>
    <row r="19" spans="8:17" ht="13.5" thickBot="1" x14ac:dyDescent="0.25">
      <c r="H19" s="25">
        <v>2</v>
      </c>
      <c r="I19" s="25">
        <v>13</v>
      </c>
      <c r="K19" t="s">
        <v>20</v>
      </c>
    </row>
    <row r="20" spans="8:17" x14ac:dyDescent="0.2">
      <c r="H20" s="25">
        <v>2</v>
      </c>
      <c r="I20" s="25">
        <v>8</v>
      </c>
      <c r="K20" s="8" t="s">
        <v>63</v>
      </c>
      <c r="L20" s="8" t="s">
        <v>64</v>
      </c>
      <c r="M20" s="8" t="s">
        <v>30</v>
      </c>
      <c r="N20" s="8" t="s">
        <v>17</v>
      </c>
      <c r="O20" s="8" t="s">
        <v>34</v>
      </c>
    </row>
    <row r="21" spans="8:17" x14ac:dyDescent="0.2">
      <c r="H21" s="25">
        <v>2</v>
      </c>
      <c r="I21" s="25">
        <v>15</v>
      </c>
      <c r="K21" t="s">
        <v>129</v>
      </c>
      <c r="L21">
        <v>10</v>
      </c>
      <c r="M21">
        <v>124</v>
      </c>
      <c r="N21">
        <v>12.4</v>
      </c>
      <c r="O21">
        <v>9.8222222222222317</v>
      </c>
    </row>
    <row r="22" spans="8:17" x14ac:dyDescent="0.2">
      <c r="H22" s="25">
        <v>2</v>
      </c>
      <c r="I22" s="25">
        <v>16</v>
      </c>
      <c r="K22" t="s">
        <v>134</v>
      </c>
      <c r="L22">
        <v>10</v>
      </c>
      <c r="M22">
        <v>134</v>
      </c>
      <c r="N22">
        <v>13.4</v>
      </c>
      <c r="O22">
        <v>10.933333333333344</v>
      </c>
    </row>
    <row r="23" spans="8:17" ht="13.5" thickBot="1" x14ac:dyDescent="0.25">
      <c r="H23" s="25">
        <v>2</v>
      </c>
      <c r="I23" s="25">
        <v>14</v>
      </c>
      <c r="K23" s="7" t="s">
        <v>135</v>
      </c>
      <c r="L23" s="7">
        <v>10</v>
      </c>
      <c r="M23" s="7">
        <v>160</v>
      </c>
      <c r="N23" s="7">
        <v>16</v>
      </c>
      <c r="O23" s="7">
        <v>8</v>
      </c>
    </row>
    <row r="24" spans="8:17" x14ac:dyDescent="0.2">
      <c r="H24" s="25">
        <v>3</v>
      </c>
      <c r="I24" s="25">
        <v>14</v>
      </c>
    </row>
    <row r="25" spans="8:17" x14ac:dyDescent="0.2">
      <c r="H25" s="25">
        <v>3</v>
      </c>
      <c r="I25" s="25">
        <v>11</v>
      </c>
    </row>
    <row r="26" spans="8:17" ht="13.5" thickBot="1" x14ac:dyDescent="0.25">
      <c r="H26" s="25">
        <v>3</v>
      </c>
      <c r="I26" s="25">
        <v>16</v>
      </c>
      <c r="K26" t="s">
        <v>27</v>
      </c>
    </row>
    <row r="27" spans="8:17" x14ac:dyDescent="0.2">
      <c r="H27" s="25">
        <v>3</v>
      </c>
      <c r="I27" s="25">
        <v>18</v>
      </c>
      <c r="K27" s="8" t="s">
        <v>65</v>
      </c>
      <c r="L27" s="8" t="s">
        <v>33</v>
      </c>
      <c r="M27" s="8" t="s">
        <v>32</v>
      </c>
      <c r="N27" s="8" t="s">
        <v>34</v>
      </c>
      <c r="O27" s="8" t="s">
        <v>35</v>
      </c>
      <c r="P27" s="8" t="s">
        <v>39</v>
      </c>
      <c r="Q27" s="8" t="s">
        <v>66</v>
      </c>
    </row>
    <row r="28" spans="8:17" x14ac:dyDescent="0.2">
      <c r="H28" s="25">
        <v>3</v>
      </c>
      <c r="I28" s="25">
        <v>20</v>
      </c>
      <c r="K28" t="s">
        <v>67</v>
      </c>
      <c r="L28">
        <v>69.066666666666606</v>
      </c>
      <c r="M28">
        <v>2</v>
      </c>
      <c r="N28">
        <v>34.533333333333303</v>
      </c>
      <c r="O28">
        <v>3.6027820710973666</v>
      </c>
      <c r="P28">
        <v>4.1030290306013115E-2</v>
      </c>
      <c r="Q28">
        <v>3.3541311950102681</v>
      </c>
    </row>
    <row r="29" spans="8:17" x14ac:dyDescent="0.2">
      <c r="H29" s="25">
        <v>3</v>
      </c>
      <c r="I29" s="25">
        <v>15</v>
      </c>
      <c r="K29" t="s">
        <v>68</v>
      </c>
      <c r="L29">
        <v>258.8</v>
      </c>
      <c r="M29">
        <v>27</v>
      </c>
      <c r="N29">
        <v>9.5851851851851926</v>
      </c>
    </row>
    <row r="30" spans="8:17" x14ac:dyDescent="0.2">
      <c r="H30" s="25">
        <v>3</v>
      </c>
      <c r="I30" s="25">
        <v>14</v>
      </c>
    </row>
    <row r="31" spans="8:17" ht="13.5" thickBot="1" x14ac:dyDescent="0.25">
      <c r="H31" s="25">
        <v>3</v>
      </c>
      <c r="I31" s="25">
        <v>17</v>
      </c>
      <c r="K31" s="7" t="s">
        <v>30</v>
      </c>
      <c r="L31" s="7">
        <v>327.86666666666679</v>
      </c>
      <c r="M31" s="7">
        <v>29</v>
      </c>
      <c r="N31" s="7"/>
      <c r="O31" s="7"/>
      <c r="P31" s="7"/>
      <c r="Q31" s="7"/>
    </row>
    <row r="32" spans="8:17" x14ac:dyDescent="0.2">
      <c r="H32" s="25">
        <v>3</v>
      </c>
      <c r="I32" s="25">
        <v>15</v>
      </c>
    </row>
    <row r="33" spans="8:9" x14ac:dyDescent="0.2">
      <c r="H33" s="25">
        <v>3</v>
      </c>
      <c r="I33" s="25">
        <v>20</v>
      </c>
    </row>
  </sheetData>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D1:AD54"/>
  <sheetViews>
    <sheetView workbookViewId="0">
      <selection activeCell="N38" sqref="N38"/>
    </sheetView>
  </sheetViews>
  <sheetFormatPr defaultRowHeight="13" x14ac:dyDescent="0.2"/>
  <cols>
    <col min="7" max="8" width="6.453125" customWidth="1"/>
    <col min="9" max="18" width="3.6328125" customWidth="1"/>
    <col min="20" max="20" width="5.36328125" customWidth="1"/>
    <col min="21" max="30" width="7.36328125" customWidth="1"/>
  </cols>
  <sheetData>
    <row r="1" spans="8:30" x14ac:dyDescent="0.2">
      <c r="T1" t="s">
        <v>138</v>
      </c>
      <c r="W1" t="s">
        <v>139</v>
      </c>
    </row>
    <row r="2" spans="8:30" x14ac:dyDescent="0.2">
      <c r="I2" s="54" t="s">
        <v>9</v>
      </c>
      <c r="J2" s="55"/>
      <c r="K2" s="55"/>
      <c r="L2" s="55"/>
      <c r="M2" s="55"/>
      <c r="N2" s="55"/>
      <c r="O2" s="55"/>
      <c r="P2" s="55"/>
      <c r="Q2" s="55"/>
      <c r="R2" s="56"/>
    </row>
    <row r="3" spans="8:30" x14ac:dyDescent="0.2">
      <c r="H3" s="2" t="s">
        <v>2</v>
      </c>
      <c r="I3" s="3">
        <v>1</v>
      </c>
      <c r="J3" s="3">
        <v>2</v>
      </c>
      <c r="K3" s="3">
        <v>3</v>
      </c>
      <c r="L3" s="3">
        <v>4</v>
      </c>
      <c r="M3" s="3">
        <v>5</v>
      </c>
      <c r="N3" s="3">
        <v>6</v>
      </c>
      <c r="O3" s="3">
        <v>7</v>
      </c>
      <c r="P3" s="3">
        <v>8</v>
      </c>
      <c r="Q3" s="3">
        <v>9</v>
      </c>
      <c r="R3" s="3">
        <v>10</v>
      </c>
      <c r="T3" s="25" t="s">
        <v>3</v>
      </c>
      <c r="U3" s="25" t="s">
        <v>4</v>
      </c>
      <c r="V3" s="25" t="s">
        <v>5</v>
      </c>
      <c r="W3" s="25" t="s">
        <v>6</v>
      </c>
      <c r="X3" s="25" t="s">
        <v>7</v>
      </c>
      <c r="Y3" s="25" t="s">
        <v>8</v>
      </c>
      <c r="Z3" s="25" t="s">
        <v>10</v>
      </c>
      <c r="AA3" s="25" t="s">
        <v>11</v>
      </c>
      <c r="AB3" s="25" t="s">
        <v>12</v>
      </c>
      <c r="AC3" s="25" t="s">
        <v>13</v>
      </c>
      <c r="AD3" s="25" t="s">
        <v>14</v>
      </c>
    </row>
    <row r="4" spans="8:30" x14ac:dyDescent="0.2">
      <c r="H4">
        <v>1</v>
      </c>
      <c r="I4" s="26">
        <v>4</v>
      </c>
      <c r="J4" s="27">
        <v>3</v>
      </c>
      <c r="K4" s="27">
        <v>1</v>
      </c>
      <c r="L4" s="27">
        <v>5</v>
      </c>
      <c r="M4" s="27">
        <v>3</v>
      </c>
      <c r="N4" s="27">
        <v>4</v>
      </c>
      <c r="O4" s="27">
        <v>1</v>
      </c>
      <c r="P4" s="27">
        <v>5</v>
      </c>
      <c r="Q4" s="27">
        <v>5</v>
      </c>
      <c r="R4" s="28">
        <v>3</v>
      </c>
      <c r="T4" s="43">
        <v>1</v>
      </c>
      <c r="U4" s="21"/>
      <c r="V4" s="21"/>
      <c r="W4" s="21"/>
      <c r="X4" s="21"/>
      <c r="Y4" s="21"/>
      <c r="Z4" s="21"/>
      <c r="AA4" s="21"/>
      <c r="AB4" s="21"/>
      <c r="AC4" s="21"/>
      <c r="AD4" s="22"/>
    </row>
    <row r="5" spans="8:30" x14ac:dyDescent="0.2">
      <c r="H5">
        <v>2</v>
      </c>
      <c r="I5" s="29">
        <v>5</v>
      </c>
      <c r="J5" s="30">
        <v>5</v>
      </c>
      <c r="K5" s="30">
        <v>5</v>
      </c>
      <c r="L5" s="30">
        <v>5</v>
      </c>
      <c r="M5" s="30">
        <v>5</v>
      </c>
      <c r="N5" s="30">
        <v>4</v>
      </c>
      <c r="O5" s="30">
        <v>5</v>
      </c>
      <c r="P5" s="30">
        <v>2</v>
      </c>
      <c r="Q5" s="30">
        <v>5</v>
      </c>
      <c r="R5" s="31">
        <v>5</v>
      </c>
      <c r="T5" s="44">
        <v>2</v>
      </c>
      <c r="AD5" s="23"/>
    </row>
    <row r="6" spans="8:30" x14ac:dyDescent="0.2">
      <c r="H6">
        <v>3</v>
      </c>
      <c r="I6" s="29">
        <v>4</v>
      </c>
      <c r="J6" s="30">
        <v>3</v>
      </c>
      <c r="K6" s="30">
        <v>3</v>
      </c>
      <c r="L6" s="30">
        <v>5</v>
      </c>
      <c r="M6" s="30">
        <v>3</v>
      </c>
      <c r="N6" s="30">
        <v>5</v>
      </c>
      <c r="O6" s="30">
        <v>2</v>
      </c>
      <c r="P6" s="30">
        <v>3</v>
      </c>
      <c r="Q6" s="30">
        <v>3</v>
      </c>
      <c r="R6" s="31">
        <v>4</v>
      </c>
      <c r="T6" s="44">
        <v>3</v>
      </c>
      <c r="AD6" s="23"/>
    </row>
    <row r="7" spans="8:30" x14ac:dyDescent="0.2">
      <c r="H7">
        <v>4</v>
      </c>
      <c r="I7" s="29">
        <v>2</v>
      </c>
      <c r="J7" s="30">
        <v>4</v>
      </c>
      <c r="K7" s="30">
        <v>3</v>
      </c>
      <c r="L7" s="30">
        <v>2</v>
      </c>
      <c r="M7" s="30">
        <v>2</v>
      </c>
      <c r="N7" s="30">
        <v>3</v>
      </c>
      <c r="O7" s="30">
        <v>1</v>
      </c>
      <c r="P7" s="30">
        <v>3</v>
      </c>
      <c r="Q7" s="30">
        <v>4</v>
      </c>
      <c r="R7" s="31">
        <v>2</v>
      </c>
      <c r="T7" s="44">
        <v>4</v>
      </c>
      <c r="AD7" s="23"/>
    </row>
    <row r="8" spans="8:30" x14ac:dyDescent="0.2">
      <c r="H8">
        <v>5</v>
      </c>
      <c r="I8" s="29">
        <v>4</v>
      </c>
      <c r="J8" s="30">
        <v>3</v>
      </c>
      <c r="K8" s="30">
        <v>3</v>
      </c>
      <c r="L8" s="30">
        <v>5</v>
      </c>
      <c r="M8" s="30">
        <v>3</v>
      </c>
      <c r="N8" s="30">
        <v>3</v>
      </c>
      <c r="O8" s="30">
        <v>5</v>
      </c>
      <c r="P8" s="30">
        <v>2</v>
      </c>
      <c r="Q8" s="30">
        <v>3</v>
      </c>
      <c r="R8" s="31">
        <v>4</v>
      </c>
      <c r="T8" s="45">
        <v>5</v>
      </c>
      <c r="U8" s="5"/>
      <c r="V8" s="5"/>
      <c r="W8" s="5"/>
      <c r="X8" s="5"/>
      <c r="Y8" s="5"/>
      <c r="Z8" s="5"/>
      <c r="AA8" s="5"/>
      <c r="AB8" s="5"/>
      <c r="AC8" s="5"/>
      <c r="AD8" s="24"/>
    </row>
    <row r="9" spans="8:30" x14ac:dyDescent="0.2">
      <c r="H9">
        <v>6</v>
      </c>
      <c r="I9" s="29">
        <v>3</v>
      </c>
      <c r="J9" s="30">
        <v>4</v>
      </c>
      <c r="K9" s="30">
        <v>2</v>
      </c>
      <c r="L9" s="30">
        <v>5</v>
      </c>
      <c r="M9" s="30">
        <v>4</v>
      </c>
      <c r="N9" s="30">
        <v>4</v>
      </c>
      <c r="O9" s="30">
        <v>2</v>
      </c>
      <c r="P9" s="30">
        <v>2</v>
      </c>
      <c r="Q9" s="30">
        <v>4</v>
      </c>
      <c r="R9" s="31">
        <v>5</v>
      </c>
      <c r="T9" s="4"/>
    </row>
    <row r="10" spans="8:30" x14ac:dyDescent="0.2">
      <c r="H10">
        <v>7</v>
      </c>
      <c r="I10" s="29">
        <v>2</v>
      </c>
      <c r="J10" s="30">
        <v>3</v>
      </c>
      <c r="K10" s="30">
        <v>3</v>
      </c>
      <c r="L10" s="30">
        <v>2</v>
      </c>
      <c r="M10" s="30">
        <v>4</v>
      </c>
      <c r="N10" s="30">
        <v>2</v>
      </c>
      <c r="O10" s="30">
        <v>2</v>
      </c>
      <c r="P10" s="30">
        <v>1</v>
      </c>
      <c r="Q10" s="30">
        <v>2</v>
      </c>
      <c r="R10" s="31">
        <v>4</v>
      </c>
      <c r="T10" s="4"/>
    </row>
    <row r="11" spans="8:30" x14ac:dyDescent="0.2">
      <c r="H11">
        <v>8</v>
      </c>
      <c r="I11" s="29">
        <v>4</v>
      </c>
      <c r="J11" s="30">
        <v>4</v>
      </c>
      <c r="K11" s="30">
        <v>4</v>
      </c>
      <c r="L11" s="30">
        <v>4</v>
      </c>
      <c r="M11" s="30">
        <v>1</v>
      </c>
      <c r="N11" s="30">
        <v>1</v>
      </c>
      <c r="O11" s="30">
        <v>3</v>
      </c>
      <c r="P11" s="30">
        <v>3</v>
      </c>
      <c r="Q11" s="30">
        <v>5</v>
      </c>
      <c r="R11" s="31">
        <v>4</v>
      </c>
      <c r="T11" s="4" t="s">
        <v>137</v>
      </c>
    </row>
    <row r="12" spans="8:30" x14ac:dyDescent="0.2">
      <c r="H12">
        <v>9</v>
      </c>
      <c r="I12" s="29">
        <v>1</v>
      </c>
      <c r="J12" s="30">
        <v>4</v>
      </c>
      <c r="K12" s="30">
        <v>3</v>
      </c>
      <c r="L12" s="30">
        <v>3</v>
      </c>
      <c r="M12" s="30">
        <v>4</v>
      </c>
      <c r="N12" s="30">
        <v>2</v>
      </c>
      <c r="O12" s="30">
        <v>3</v>
      </c>
      <c r="P12" s="30">
        <v>4</v>
      </c>
      <c r="Q12" s="30">
        <v>5</v>
      </c>
      <c r="R12" s="31">
        <v>3</v>
      </c>
      <c r="T12" s="4"/>
    </row>
    <row r="13" spans="8:30" x14ac:dyDescent="0.2">
      <c r="H13">
        <v>10</v>
      </c>
      <c r="I13" s="29">
        <v>4</v>
      </c>
      <c r="J13" s="30">
        <v>1</v>
      </c>
      <c r="K13" s="30">
        <v>1</v>
      </c>
      <c r="L13" s="30">
        <v>5</v>
      </c>
      <c r="M13" s="30">
        <v>2</v>
      </c>
      <c r="N13" s="30">
        <v>2</v>
      </c>
      <c r="O13" s="30">
        <v>3</v>
      </c>
      <c r="P13" s="30">
        <v>4</v>
      </c>
      <c r="Q13" s="30">
        <v>2</v>
      </c>
      <c r="R13" s="31">
        <v>4</v>
      </c>
      <c r="T13" s="25" t="s">
        <v>3</v>
      </c>
      <c r="U13" s="25" t="s">
        <v>4</v>
      </c>
      <c r="V13" s="25" t="s">
        <v>5</v>
      </c>
      <c r="W13" s="25" t="s">
        <v>6</v>
      </c>
      <c r="X13" s="25" t="s">
        <v>7</v>
      </c>
      <c r="Y13" s="25" t="s">
        <v>8</v>
      </c>
      <c r="Z13" s="25" t="s">
        <v>10</v>
      </c>
      <c r="AA13" s="25" t="s">
        <v>11</v>
      </c>
      <c r="AB13" s="25" t="s">
        <v>12</v>
      </c>
      <c r="AC13" s="25" t="s">
        <v>13</v>
      </c>
      <c r="AD13" s="25" t="s">
        <v>14</v>
      </c>
    </row>
    <row r="14" spans="8:30" x14ac:dyDescent="0.2">
      <c r="H14">
        <v>11</v>
      </c>
      <c r="I14" s="29">
        <v>5</v>
      </c>
      <c r="J14" s="30">
        <v>3</v>
      </c>
      <c r="K14" s="30">
        <v>2</v>
      </c>
      <c r="L14" s="30">
        <v>5</v>
      </c>
      <c r="M14" s="30">
        <v>5</v>
      </c>
      <c r="N14" s="30">
        <v>4</v>
      </c>
      <c r="O14" s="30">
        <v>4</v>
      </c>
      <c r="P14" s="30">
        <v>2</v>
      </c>
      <c r="Q14" s="30">
        <v>5</v>
      </c>
      <c r="R14" s="31">
        <v>4</v>
      </c>
      <c r="T14" s="43">
        <v>1</v>
      </c>
      <c r="U14" s="21">
        <v>2</v>
      </c>
      <c r="V14" s="21">
        <v>3</v>
      </c>
      <c r="W14" s="21">
        <v>3</v>
      </c>
      <c r="X14" s="21">
        <v>0</v>
      </c>
      <c r="Y14" s="21">
        <v>5</v>
      </c>
      <c r="Z14" s="21">
        <v>3</v>
      </c>
      <c r="AA14" s="21">
        <v>4</v>
      </c>
      <c r="AB14" s="21">
        <v>1</v>
      </c>
      <c r="AC14" s="21">
        <v>2</v>
      </c>
      <c r="AD14" s="22">
        <v>3</v>
      </c>
    </row>
    <row r="15" spans="8:30" x14ac:dyDescent="0.2">
      <c r="H15">
        <v>12</v>
      </c>
      <c r="I15" s="29">
        <v>2</v>
      </c>
      <c r="J15" s="30">
        <v>3</v>
      </c>
      <c r="K15" s="30">
        <v>4</v>
      </c>
      <c r="L15" s="30">
        <v>2</v>
      </c>
      <c r="M15" s="30">
        <v>1</v>
      </c>
      <c r="N15" s="30">
        <v>3</v>
      </c>
      <c r="O15" s="30">
        <v>4</v>
      </c>
      <c r="P15" s="30">
        <v>3</v>
      </c>
      <c r="Q15" s="30">
        <v>4</v>
      </c>
      <c r="R15" s="31">
        <v>2</v>
      </c>
      <c r="T15" s="44">
        <v>2</v>
      </c>
      <c r="U15">
        <v>3</v>
      </c>
      <c r="V15">
        <v>3</v>
      </c>
      <c r="W15">
        <v>4</v>
      </c>
      <c r="X15">
        <v>6</v>
      </c>
      <c r="Y15">
        <v>3</v>
      </c>
      <c r="Z15">
        <v>6</v>
      </c>
      <c r="AA15">
        <v>4</v>
      </c>
      <c r="AB15">
        <v>6</v>
      </c>
      <c r="AC15">
        <v>3</v>
      </c>
      <c r="AD15" s="23">
        <v>2</v>
      </c>
    </row>
    <row r="16" spans="8:30" x14ac:dyDescent="0.2">
      <c r="H16">
        <v>13</v>
      </c>
      <c r="I16" s="29">
        <v>1</v>
      </c>
      <c r="J16" s="30">
        <v>1</v>
      </c>
      <c r="K16" s="30">
        <v>3</v>
      </c>
      <c r="L16" s="30">
        <v>2</v>
      </c>
      <c r="M16" s="30">
        <v>3</v>
      </c>
      <c r="N16" s="30">
        <v>2</v>
      </c>
      <c r="O16" s="30">
        <v>2</v>
      </c>
      <c r="P16" s="30">
        <v>3</v>
      </c>
      <c r="Q16" s="30">
        <v>3</v>
      </c>
      <c r="R16" s="31">
        <v>3</v>
      </c>
      <c r="T16" s="44">
        <v>3</v>
      </c>
      <c r="U16">
        <v>2</v>
      </c>
      <c r="V16">
        <v>7</v>
      </c>
      <c r="W16">
        <v>10</v>
      </c>
      <c r="X16">
        <v>4</v>
      </c>
      <c r="Y16">
        <v>5</v>
      </c>
      <c r="Z16">
        <v>3</v>
      </c>
      <c r="AA16">
        <v>6</v>
      </c>
      <c r="AB16">
        <v>8</v>
      </c>
      <c r="AC16">
        <v>5</v>
      </c>
      <c r="AD16" s="23">
        <v>4</v>
      </c>
    </row>
    <row r="17" spans="8:30" x14ac:dyDescent="0.2">
      <c r="H17">
        <v>14</v>
      </c>
      <c r="I17" s="29">
        <v>5</v>
      </c>
      <c r="J17" s="30">
        <v>2</v>
      </c>
      <c r="K17" s="30">
        <v>3</v>
      </c>
      <c r="L17" s="30">
        <v>2</v>
      </c>
      <c r="M17" s="30">
        <v>2</v>
      </c>
      <c r="N17" s="30">
        <v>4</v>
      </c>
      <c r="O17" s="30">
        <v>1</v>
      </c>
      <c r="P17" s="30">
        <v>2</v>
      </c>
      <c r="Q17" s="30">
        <v>1</v>
      </c>
      <c r="R17" s="31">
        <v>4</v>
      </c>
      <c r="T17" s="44">
        <v>4</v>
      </c>
      <c r="U17">
        <v>8</v>
      </c>
      <c r="V17">
        <v>5</v>
      </c>
      <c r="W17">
        <v>2</v>
      </c>
      <c r="X17">
        <v>1</v>
      </c>
      <c r="Y17">
        <v>5</v>
      </c>
      <c r="Z17">
        <v>5</v>
      </c>
      <c r="AA17">
        <v>3</v>
      </c>
      <c r="AB17">
        <v>3</v>
      </c>
      <c r="AC17">
        <v>4</v>
      </c>
      <c r="AD17" s="23">
        <v>8</v>
      </c>
    </row>
    <row r="18" spans="8:30" x14ac:dyDescent="0.2">
      <c r="H18">
        <v>15</v>
      </c>
      <c r="I18" s="29">
        <v>4</v>
      </c>
      <c r="J18" s="30">
        <v>2</v>
      </c>
      <c r="K18" s="30">
        <v>3</v>
      </c>
      <c r="L18" s="30">
        <v>5</v>
      </c>
      <c r="M18" s="30">
        <v>4</v>
      </c>
      <c r="N18" s="30">
        <v>2</v>
      </c>
      <c r="O18" s="30">
        <v>4</v>
      </c>
      <c r="P18" s="30">
        <v>4</v>
      </c>
      <c r="Q18" s="30">
        <v>3</v>
      </c>
      <c r="R18" s="31">
        <v>4</v>
      </c>
      <c r="T18" s="45">
        <v>5</v>
      </c>
      <c r="U18" s="5">
        <v>5</v>
      </c>
      <c r="V18" s="5">
        <v>2</v>
      </c>
      <c r="W18" s="5">
        <v>1</v>
      </c>
      <c r="X18" s="5">
        <v>9</v>
      </c>
      <c r="Y18" s="5">
        <v>2</v>
      </c>
      <c r="Z18" s="5">
        <v>3</v>
      </c>
      <c r="AA18" s="5">
        <v>3</v>
      </c>
      <c r="AB18" s="5">
        <v>2</v>
      </c>
      <c r="AC18" s="5">
        <v>6</v>
      </c>
      <c r="AD18" s="24">
        <v>3</v>
      </c>
    </row>
    <row r="19" spans="8:30" x14ac:dyDescent="0.2">
      <c r="H19">
        <v>16</v>
      </c>
      <c r="I19" s="29">
        <v>3</v>
      </c>
      <c r="J19" s="30">
        <v>1</v>
      </c>
      <c r="K19" s="30">
        <v>2</v>
      </c>
      <c r="L19" s="30">
        <v>3</v>
      </c>
      <c r="M19" s="30">
        <v>1</v>
      </c>
      <c r="N19" s="30">
        <v>2</v>
      </c>
      <c r="O19" s="30">
        <v>1</v>
      </c>
      <c r="P19" s="30">
        <v>3</v>
      </c>
      <c r="Q19" s="30">
        <v>2</v>
      </c>
      <c r="R19" s="31">
        <v>1</v>
      </c>
      <c r="T19" s="4"/>
    </row>
    <row r="20" spans="8:30" x14ac:dyDescent="0.2">
      <c r="H20">
        <v>17</v>
      </c>
      <c r="I20" s="29">
        <v>4</v>
      </c>
      <c r="J20" s="30">
        <v>2</v>
      </c>
      <c r="K20" s="30">
        <v>1</v>
      </c>
      <c r="L20" s="30">
        <v>3</v>
      </c>
      <c r="M20" s="30">
        <v>1</v>
      </c>
      <c r="N20" s="30">
        <v>1</v>
      </c>
      <c r="O20" s="30">
        <v>3</v>
      </c>
      <c r="P20" s="30">
        <v>2</v>
      </c>
      <c r="Q20" s="30">
        <v>1</v>
      </c>
      <c r="R20" s="31">
        <v>1</v>
      </c>
      <c r="T20" s="4"/>
    </row>
    <row r="21" spans="8:30" x14ac:dyDescent="0.2">
      <c r="H21">
        <v>18</v>
      </c>
      <c r="I21" s="29">
        <v>5</v>
      </c>
      <c r="J21" s="30">
        <v>5</v>
      </c>
      <c r="K21" s="30">
        <v>2</v>
      </c>
      <c r="L21" s="30">
        <v>3</v>
      </c>
      <c r="M21" s="30">
        <v>4</v>
      </c>
      <c r="N21" s="30">
        <v>5</v>
      </c>
      <c r="O21" s="30">
        <v>3</v>
      </c>
      <c r="P21" s="30">
        <v>3</v>
      </c>
      <c r="Q21" s="30">
        <v>4</v>
      </c>
      <c r="R21" s="31">
        <v>3</v>
      </c>
      <c r="T21" s="4"/>
    </row>
    <row r="22" spans="8:30" x14ac:dyDescent="0.2">
      <c r="H22">
        <v>19</v>
      </c>
      <c r="I22" s="29">
        <v>5</v>
      </c>
      <c r="J22" s="30">
        <v>4</v>
      </c>
      <c r="K22" s="30">
        <v>3</v>
      </c>
      <c r="L22" s="30">
        <v>5</v>
      </c>
      <c r="M22" s="30">
        <v>3</v>
      </c>
      <c r="N22" s="30">
        <v>5</v>
      </c>
      <c r="O22" s="30">
        <v>5</v>
      </c>
      <c r="P22" s="30">
        <v>5</v>
      </c>
      <c r="Q22" s="30">
        <v>5</v>
      </c>
      <c r="R22" s="31">
        <v>5</v>
      </c>
      <c r="T22" s="4"/>
    </row>
    <row r="23" spans="8:30" x14ac:dyDescent="0.2">
      <c r="H23" s="5">
        <v>20</v>
      </c>
      <c r="I23" s="32">
        <v>4</v>
      </c>
      <c r="J23" s="3">
        <v>3</v>
      </c>
      <c r="K23" s="3">
        <v>3</v>
      </c>
      <c r="L23" s="3">
        <v>2</v>
      </c>
      <c r="M23" s="3">
        <v>1</v>
      </c>
      <c r="N23" s="3">
        <v>1</v>
      </c>
      <c r="O23" s="3">
        <v>3</v>
      </c>
      <c r="P23" s="3">
        <v>3</v>
      </c>
      <c r="Q23" s="3">
        <v>3</v>
      </c>
      <c r="R23" s="33">
        <v>1</v>
      </c>
      <c r="T23" s="4"/>
    </row>
    <row r="54" spans="4:4" x14ac:dyDescent="0.2">
      <c r="D54" s="1"/>
    </row>
  </sheetData>
  <mergeCells count="1">
    <mergeCell ref="I2:R2"/>
  </mergeCells>
  <phoneticPr fontId="2"/>
  <pageMargins left="0.78700000000000003" right="0.78700000000000003" top="0.98399999999999999" bottom="0.98399999999999999" header="0.51200000000000001" footer="0.51200000000000001"/>
  <pageSetup paperSize="9" orientation="portrait" horizontalDpi="200" verticalDpi="200" r:id="rId1"/>
  <headerFooter alignWithMargins="0">
    <oddHeader>&amp;A</oddHeader>
    <oddFooter>- &amp;P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H1:L33"/>
  <sheetViews>
    <sheetView workbookViewId="0">
      <selection activeCell="I42" sqref="I42"/>
    </sheetView>
  </sheetViews>
  <sheetFormatPr defaultRowHeight="13" x14ac:dyDescent="0.2"/>
  <cols>
    <col min="6" max="6" width="5.90625" customWidth="1"/>
    <col min="7" max="7" width="2.08984375" customWidth="1"/>
    <col min="8" max="8" width="8.36328125" customWidth="1"/>
    <col min="10" max="10" width="12.453125" customWidth="1"/>
    <col min="11" max="11" width="8" customWidth="1"/>
    <col min="12" max="12" width="5.7265625" customWidth="1"/>
  </cols>
  <sheetData>
    <row r="1" spans="8:12" x14ac:dyDescent="0.2">
      <c r="H1" t="s">
        <v>149</v>
      </c>
      <c r="K1" t="s">
        <v>150</v>
      </c>
    </row>
    <row r="3" spans="8:12" x14ac:dyDescent="0.2">
      <c r="H3" s="34" t="s">
        <v>71</v>
      </c>
      <c r="I3" t="s">
        <v>152</v>
      </c>
      <c r="K3">
        <v>19</v>
      </c>
      <c r="L3">
        <v>1</v>
      </c>
    </row>
    <row r="4" spans="8:12" x14ac:dyDescent="0.2">
      <c r="H4" s="25">
        <v>24</v>
      </c>
      <c r="I4">
        <f>LOOKUP(H4,$K$3:$K$5,$L$3:$L$5)</f>
        <v>2</v>
      </c>
      <c r="J4" t="s">
        <v>151</v>
      </c>
      <c r="K4">
        <v>24</v>
      </c>
      <c r="L4">
        <v>2</v>
      </c>
    </row>
    <row r="5" spans="8:12" x14ac:dyDescent="0.2">
      <c r="H5" s="25">
        <v>24</v>
      </c>
      <c r="I5">
        <f t="shared" ref="I5:I33" si="0">LOOKUP(H5,$K$3:$K$5,$L$3:$L$5)</f>
        <v>2</v>
      </c>
      <c r="K5">
        <v>28</v>
      </c>
      <c r="L5">
        <v>3</v>
      </c>
    </row>
    <row r="6" spans="8:12" x14ac:dyDescent="0.2">
      <c r="H6" s="25">
        <v>28</v>
      </c>
      <c r="I6">
        <f t="shared" si="0"/>
        <v>3</v>
      </c>
    </row>
    <row r="7" spans="8:12" x14ac:dyDescent="0.2">
      <c r="H7" s="25">
        <v>31</v>
      </c>
      <c r="I7">
        <f t="shared" si="0"/>
        <v>3</v>
      </c>
    </row>
    <row r="8" spans="8:12" x14ac:dyDescent="0.2">
      <c r="H8" s="25">
        <v>22</v>
      </c>
      <c r="I8">
        <f t="shared" si="0"/>
        <v>1</v>
      </c>
    </row>
    <row r="9" spans="8:12" x14ac:dyDescent="0.2">
      <c r="H9" s="25">
        <v>26</v>
      </c>
      <c r="I9">
        <f t="shared" si="0"/>
        <v>2</v>
      </c>
    </row>
    <row r="10" spans="8:12" x14ac:dyDescent="0.2">
      <c r="H10" s="25">
        <v>25</v>
      </c>
      <c r="I10">
        <f t="shared" si="0"/>
        <v>2</v>
      </c>
    </row>
    <row r="11" spans="8:12" x14ac:dyDescent="0.2">
      <c r="H11" s="25">
        <v>34</v>
      </c>
      <c r="I11">
        <f t="shared" si="0"/>
        <v>3</v>
      </c>
    </row>
    <row r="12" spans="8:12" x14ac:dyDescent="0.2">
      <c r="H12" s="25">
        <v>28</v>
      </c>
      <c r="I12">
        <f t="shared" si="0"/>
        <v>3</v>
      </c>
    </row>
    <row r="13" spans="8:12" x14ac:dyDescent="0.2">
      <c r="H13" s="25">
        <v>24</v>
      </c>
      <c r="I13">
        <f t="shared" si="0"/>
        <v>2</v>
      </c>
    </row>
    <row r="14" spans="8:12" x14ac:dyDescent="0.2">
      <c r="H14" s="25">
        <v>23</v>
      </c>
      <c r="I14">
        <f t="shared" si="0"/>
        <v>1</v>
      </c>
    </row>
    <row r="15" spans="8:12" x14ac:dyDescent="0.2">
      <c r="H15" s="25">
        <v>32</v>
      </c>
      <c r="I15">
        <f t="shared" si="0"/>
        <v>3</v>
      </c>
    </row>
    <row r="16" spans="8:12" x14ac:dyDescent="0.2">
      <c r="H16" s="25">
        <v>30</v>
      </c>
      <c r="I16">
        <f t="shared" si="0"/>
        <v>3</v>
      </c>
    </row>
    <row r="17" spans="8:9" x14ac:dyDescent="0.2">
      <c r="H17" s="25">
        <v>29</v>
      </c>
      <c r="I17">
        <f t="shared" si="0"/>
        <v>3</v>
      </c>
    </row>
    <row r="18" spans="8:9" x14ac:dyDescent="0.2">
      <c r="H18" s="25">
        <v>34</v>
      </c>
      <c r="I18">
        <f t="shared" si="0"/>
        <v>3</v>
      </c>
    </row>
    <row r="19" spans="8:9" x14ac:dyDescent="0.2">
      <c r="H19" s="25">
        <v>24</v>
      </c>
      <c r="I19">
        <f t="shared" si="0"/>
        <v>2</v>
      </c>
    </row>
    <row r="20" spans="8:9" x14ac:dyDescent="0.2">
      <c r="H20" s="25">
        <v>26</v>
      </c>
      <c r="I20">
        <f t="shared" si="0"/>
        <v>2</v>
      </c>
    </row>
    <row r="21" spans="8:9" x14ac:dyDescent="0.2">
      <c r="H21" s="25">
        <v>27</v>
      </c>
      <c r="I21">
        <f t="shared" si="0"/>
        <v>2</v>
      </c>
    </row>
    <row r="22" spans="8:9" x14ac:dyDescent="0.2">
      <c r="H22" s="25">
        <v>31</v>
      </c>
      <c r="I22">
        <f t="shared" si="0"/>
        <v>3</v>
      </c>
    </row>
    <row r="23" spans="8:9" x14ac:dyDescent="0.2">
      <c r="H23" s="25">
        <v>28</v>
      </c>
      <c r="I23">
        <f t="shared" si="0"/>
        <v>3</v>
      </c>
    </row>
    <row r="24" spans="8:9" x14ac:dyDescent="0.2">
      <c r="H24" s="25">
        <v>21</v>
      </c>
      <c r="I24">
        <f t="shared" si="0"/>
        <v>1</v>
      </c>
    </row>
    <row r="25" spans="8:9" x14ac:dyDescent="0.2">
      <c r="H25" s="25">
        <v>19</v>
      </c>
      <c r="I25">
        <f t="shared" si="0"/>
        <v>1</v>
      </c>
    </row>
    <row r="26" spans="8:9" x14ac:dyDescent="0.2">
      <c r="H26" s="25">
        <v>25</v>
      </c>
      <c r="I26">
        <f t="shared" si="0"/>
        <v>2</v>
      </c>
    </row>
    <row r="27" spans="8:9" x14ac:dyDescent="0.2">
      <c r="H27" s="25">
        <v>31</v>
      </c>
      <c r="I27">
        <f t="shared" si="0"/>
        <v>3</v>
      </c>
    </row>
    <row r="28" spans="8:9" x14ac:dyDescent="0.2">
      <c r="H28" s="25">
        <v>24</v>
      </c>
      <c r="I28">
        <f t="shared" si="0"/>
        <v>2</v>
      </c>
    </row>
    <row r="29" spans="8:9" x14ac:dyDescent="0.2">
      <c r="H29" s="25">
        <v>22</v>
      </c>
      <c r="I29">
        <f t="shared" si="0"/>
        <v>1</v>
      </c>
    </row>
    <row r="30" spans="8:9" x14ac:dyDescent="0.2">
      <c r="H30" s="25">
        <v>28</v>
      </c>
      <c r="I30">
        <f t="shared" si="0"/>
        <v>3</v>
      </c>
    </row>
    <row r="31" spans="8:9" x14ac:dyDescent="0.2">
      <c r="H31" s="25">
        <v>31</v>
      </c>
      <c r="I31">
        <f t="shared" si="0"/>
        <v>3</v>
      </c>
    </row>
    <row r="32" spans="8:9" x14ac:dyDescent="0.2">
      <c r="H32" s="25">
        <v>28</v>
      </c>
      <c r="I32">
        <f t="shared" si="0"/>
        <v>3</v>
      </c>
    </row>
    <row r="33" spans="8:9" x14ac:dyDescent="0.2">
      <c r="H33" s="25">
        <v>23</v>
      </c>
      <c r="I33">
        <f t="shared" si="0"/>
        <v>1</v>
      </c>
    </row>
  </sheetData>
  <phoneticPr fontId="2"/>
  <pageMargins left="0.45" right="0.33" top="0.55000000000000004" bottom="0.5" header="0.51200000000000001" footer="0.51200000000000001"/>
  <pageSetup paperSize="9" orientation="portrait" horizontalDpi="0"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4"/>
  <sheetViews>
    <sheetView workbookViewId="0">
      <selection activeCell="N5" sqref="N5"/>
    </sheetView>
  </sheetViews>
  <sheetFormatPr defaultRowHeight="13" x14ac:dyDescent="0.2"/>
  <cols>
    <col min="1" max="1" width="4" style="57" customWidth="1"/>
    <col min="2" max="3" width="5.6328125" style="57" customWidth="1"/>
    <col min="4" max="4" width="5" style="57" customWidth="1"/>
    <col min="5" max="6" width="5.26953125" style="57" customWidth="1"/>
    <col min="7" max="7" width="4.6328125" style="57" customWidth="1"/>
    <col min="8" max="8" width="7.6328125" style="57" customWidth="1"/>
    <col min="9" max="9" width="9.54296875" style="57" customWidth="1"/>
    <col min="10" max="10" width="9.81640625" style="57" customWidth="1"/>
    <col min="11" max="11" width="4.36328125" style="57" customWidth="1"/>
    <col min="12" max="16384" width="8.7265625" style="57"/>
  </cols>
  <sheetData>
    <row r="1" spans="1:10" x14ac:dyDescent="0.2">
      <c r="A1" s="63" t="s">
        <v>182</v>
      </c>
      <c r="I1" s="57" t="s">
        <v>93</v>
      </c>
    </row>
    <row r="3" spans="1:10" x14ac:dyDescent="0.2">
      <c r="A3" s="57" t="s">
        <v>92</v>
      </c>
    </row>
    <row r="5" spans="1:10" ht="39" x14ac:dyDescent="0.2">
      <c r="A5" s="64" t="s">
        <v>85</v>
      </c>
      <c r="B5" s="65" t="s">
        <v>69</v>
      </c>
      <c r="C5" s="65" t="s">
        <v>70</v>
      </c>
      <c r="D5" s="64" t="s">
        <v>71</v>
      </c>
      <c r="E5" s="64" t="s">
        <v>72</v>
      </c>
      <c r="F5" s="64" t="s">
        <v>73</v>
      </c>
      <c r="G5" s="64" t="s">
        <v>74</v>
      </c>
      <c r="H5" s="66" t="s">
        <v>153</v>
      </c>
      <c r="I5" s="66" t="s">
        <v>154</v>
      </c>
      <c r="J5" s="66" t="s">
        <v>155</v>
      </c>
    </row>
    <row r="6" spans="1:10" x14ac:dyDescent="0.2">
      <c r="A6" s="67">
        <v>1</v>
      </c>
      <c r="B6" s="67">
        <v>1</v>
      </c>
      <c r="C6" s="67">
        <v>1</v>
      </c>
      <c r="D6" s="67">
        <v>24</v>
      </c>
      <c r="E6" s="67">
        <v>1</v>
      </c>
      <c r="F6" s="67">
        <v>1</v>
      </c>
      <c r="G6" s="67">
        <v>1</v>
      </c>
      <c r="H6" s="67">
        <v>6</v>
      </c>
      <c r="I6" s="67">
        <v>52</v>
      </c>
      <c r="J6" s="67">
        <v>51</v>
      </c>
    </row>
    <row r="7" spans="1:10" x14ac:dyDescent="0.2">
      <c r="A7" s="67">
        <v>2</v>
      </c>
      <c r="B7" s="67">
        <v>1</v>
      </c>
      <c r="C7" s="67">
        <v>1</v>
      </c>
      <c r="D7" s="67">
        <v>24</v>
      </c>
      <c r="E7" s="67">
        <v>1</v>
      </c>
      <c r="F7" s="67">
        <v>1</v>
      </c>
      <c r="G7" s="67">
        <v>1</v>
      </c>
      <c r="H7" s="67">
        <v>10</v>
      </c>
      <c r="I7" s="67">
        <v>55</v>
      </c>
      <c r="J7" s="67">
        <v>42</v>
      </c>
    </row>
    <row r="8" spans="1:10" x14ac:dyDescent="0.2">
      <c r="A8" s="67">
        <v>3</v>
      </c>
      <c r="B8" s="67">
        <v>1</v>
      </c>
      <c r="C8" s="67">
        <v>1</v>
      </c>
      <c r="D8" s="67">
        <v>28</v>
      </c>
      <c r="E8" s="67">
        <v>1</v>
      </c>
      <c r="F8" s="67">
        <v>1</v>
      </c>
      <c r="G8" s="67">
        <v>2</v>
      </c>
      <c r="H8" s="67">
        <v>13</v>
      </c>
      <c r="I8" s="67">
        <v>64</v>
      </c>
      <c r="J8" s="67">
        <v>50</v>
      </c>
    </row>
    <row r="9" spans="1:10" x14ac:dyDescent="0.2">
      <c r="A9" s="67">
        <v>4</v>
      </c>
      <c r="B9" s="67">
        <v>1</v>
      </c>
      <c r="C9" s="67">
        <v>1</v>
      </c>
      <c r="D9" s="67">
        <v>31</v>
      </c>
      <c r="E9" s="67">
        <v>1</v>
      </c>
      <c r="F9" s="67">
        <v>2</v>
      </c>
      <c r="G9" s="67">
        <v>1</v>
      </c>
      <c r="H9" s="67">
        <v>15</v>
      </c>
      <c r="I9" s="67">
        <v>69</v>
      </c>
      <c r="J9" s="67">
        <v>48</v>
      </c>
    </row>
    <row r="10" spans="1:10" x14ac:dyDescent="0.2">
      <c r="A10" s="67">
        <v>5</v>
      </c>
      <c r="B10" s="67">
        <v>1</v>
      </c>
      <c r="C10" s="67">
        <v>1</v>
      </c>
      <c r="D10" s="67">
        <v>22</v>
      </c>
      <c r="E10" s="67">
        <v>2</v>
      </c>
      <c r="F10" s="67">
        <v>1</v>
      </c>
      <c r="G10" s="67">
        <v>2</v>
      </c>
      <c r="H10" s="67">
        <v>14</v>
      </c>
      <c r="I10" s="67">
        <v>61</v>
      </c>
      <c r="J10" s="67">
        <v>61</v>
      </c>
    </row>
    <row r="11" spans="1:10" x14ac:dyDescent="0.2">
      <c r="A11" s="67">
        <v>6</v>
      </c>
      <c r="B11" s="67">
        <v>1</v>
      </c>
      <c r="C11" s="67">
        <v>2</v>
      </c>
      <c r="D11" s="67">
        <v>26</v>
      </c>
      <c r="E11" s="67">
        <v>1</v>
      </c>
      <c r="F11" s="67">
        <v>1</v>
      </c>
      <c r="G11" s="67">
        <v>2</v>
      </c>
      <c r="H11" s="67">
        <v>13</v>
      </c>
      <c r="I11" s="67">
        <v>63</v>
      </c>
      <c r="J11" s="67">
        <v>50</v>
      </c>
    </row>
    <row r="12" spans="1:10" x14ac:dyDescent="0.2">
      <c r="A12" s="67">
        <v>7</v>
      </c>
      <c r="B12" s="67">
        <v>1</v>
      </c>
      <c r="C12" s="67">
        <v>2</v>
      </c>
      <c r="D12" s="67">
        <v>25</v>
      </c>
      <c r="E12" s="67">
        <v>1</v>
      </c>
      <c r="F12" s="67">
        <v>1</v>
      </c>
      <c r="G12" s="67">
        <v>1</v>
      </c>
      <c r="H12" s="67">
        <v>9</v>
      </c>
      <c r="I12" s="67">
        <v>57</v>
      </c>
      <c r="J12" s="67">
        <v>47</v>
      </c>
    </row>
    <row r="13" spans="1:10" x14ac:dyDescent="0.2">
      <c r="A13" s="67">
        <v>8</v>
      </c>
      <c r="B13" s="67">
        <v>1</v>
      </c>
      <c r="C13" s="67">
        <v>2</v>
      </c>
      <c r="D13" s="67">
        <v>34</v>
      </c>
      <c r="E13" s="67">
        <v>2</v>
      </c>
      <c r="F13" s="67">
        <v>1</v>
      </c>
      <c r="G13" s="67">
        <v>3</v>
      </c>
      <c r="H13" s="67">
        <v>16</v>
      </c>
      <c r="I13" s="67">
        <v>57</v>
      </c>
      <c r="J13" s="67">
        <v>39</v>
      </c>
    </row>
    <row r="14" spans="1:10" x14ac:dyDescent="0.2">
      <c r="A14" s="67">
        <v>9</v>
      </c>
      <c r="B14" s="67">
        <v>1</v>
      </c>
      <c r="C14" s="67">
        <v>2</v>
      </c>
      <c r="D14" s="67">
        <v>28</v>
      </c>
      <c r="E14" s="67">
        <v>2</v>
      </c>
      <c r="F14" s="67">
        <v>2</v>
      </c>
      <c r="G14" s="67">
        <v>3</v>
      </c>
      <c r="H14" s="67">
        <v>15</v>
      </c>
      <c r="I14" s="67">
        <v>63</v>
      </c>
      <c r="J14" s="67">
        <v>51</v>
      </c>
    </row>
    <row r="15" spans="1:10" x14ac:dyDescent="0.2">
      <c r="A15" s="67">
        <v>10</v>
      </c>
      <c r="B15" s="67">
        <v>1</v>
      </c>
      <c r="C15" s="67">
        <v>2</v>
      </c>
      <c r="D15" s="67">
        <v>24</v>
      </c>
      <c r="E15" s="67">
        <v>2</v>
      </c>
      <c r="F15" s="67">
        <v>2</v>
      </c>
      <c r="G15" s="67">
        <v>2</v>
      </c>
      <c r="H15" s="67">
        <v>13</v>
      </c>
      <c r="I15" s="67">
        <v>69</v>
      </c>
      <c r="J15" s="67">
        <v>50</v>
      </c>
    </row>
    <row r="16" spans="1:10" x14ac:dyDescent="0.2">
      <c r="A16" s="67">
        <v>11</v>
      </c>
      <c r="B16" s="67">
        <v>2</v>
      </c>
      <c r="C16" s="67">
        <v>1</v>
      </c>
      <c r="D16" s="67">
        <v>23</v>
      </c>
      <c r="E16" s="67">
        <v>1</v>
      </c>
      <c r="F16" s="67">
        <v>1</v>
      </c>
      <c r="G16" s="67">
        <v>1</v>
      </c>
      <c r="H16" s="67">
        <v>10</v>
      </c>
      <c r="I16" s="67">
        <v>54</v>
      </c>
      <c r="J16" s="67">
        <v>46</v>
      </c>
    </row>
    <row r="17" spans="1:10" x14ac:dyDescent="0.2">
      <c r="A17" s="67">
        <v>12</v>
      </c>
      <c r="B17" s="67">
        <v>2</v>
      </c>
      <c r="C17" s="67">
        <v>1</v>
      </c>
      <c r="D17" s="67">
        <v>32</v>
      </c>
      <c r="E17" s="67">
        <v>1</v>
      </c>
      <c r="F17" s="67">
        <v>1</v>
      </c>
      <c r="G17" s="67">
        <v>2</v>
      </c>
      <c r="H17" s="67">
        <v>9</v>
      </c>
      <c r="I17" s="67">
        <v>53</v>
      </c>
      <c r="J17" s="67">
        <v>45</v>
      </c>
    </row>
    <row r="18" spans="1:10" x14ac:dyDescent="0.2">
      <c r="A18" s="67">
        <v>13</v>
      </c>
      <c r="B18" s="67">
        <v>2</v>
      </c>
      <c r="C18" s="67">
        <v>1</v>
      </c>
      <c r="D18" s="67">
        <v>30</v>
      </c>
      <c r="E18" s="67">
        <v>1</v>
      </c>
      <c r="F18" s="67">
        <v>2</v>
      </c>
      <c r="G18" s="67">
        <v>2</v>
      </c>
      <c r="H18" s="67">
        <v>15</v>
      </c>
      <c r="I18" s="67">
        <v>73</v>
      </c>
      <c r="J18" s="67">
        <v>62</v>
      </c>
    </row>
    <row r="19" spans="1:10" x14ac:dyDescent="0.2">
      <c r="A19" s="67">
        <v>14</v>
      </c>
      <c r="B19" s="67">
        <v>2</v>
      </c>
      <c r="C19" s="67">
        <v>1</v>
      </c>
      <c r="D19" s="67">
        <v>29</v>
      </c>
      <c r="E19" s="67">
        <v>2</v>
      </c>
      <c r="F19" s="67">
        <v>1</v>
      </c>
      <c r="G19" s="67">
        <v>2</v>
      </c>
      <c r="H19" s="67">
        <v>17</v>
      </c>
      <c r="I19" s="67">
        <v>78</v>
      </c>
      <c r="J19" s="67">
        <v>67</v>
      </c>
    </row>
    <row r="20" spans="1:10" x14ac:dyDescent="0.2">
      <c r="A20" s="67">
        <v>15</v>
      </c>
      <c r="B20" s="67">
        <v>2</v>
      </c>
      <c r="C20" s="67">
        <v>1</v>
      </c>
      <c r="D20" s="67">
        <v>34</v>
      </c>
      <c r="E20" s="67">
        <v>2</v>
      </c>
      <c r="F20" s="67">
        <v>2</v>
      </c>
      <c r="G20" s="67">
        <v>3</v>
      </c>
      <c r="H20" s="67">
        <v>17</v>
      </c>
      <c r="I20" s="67">
        <v>62</v>
      </c>
      <c r="J20" s="67">
        <v>49</v>
      </c>
    </row>
    <row r="21" spans="1:10" x14ac:dyDescent="0.2">
      <c r="A21" s="67">
        <v>16</v>
      </c>
      <c r="B21" s="67">
        <v>2</v>
      </c>
      <c r="C21" s="67">
        <v>2</v>
      </c>
      <c r="D21" s="67">
        <v>24</v>
      </c>
      <c r="E21" s="67">
        <v>1</v>
      </c>
      <c r="F21" s="67">
        <v>1</v>
      </c>
      <c r="G21" s="67">
        <v>1</v>
      </c>
      <c r="H21" s="67">
        <v>13</v>
      </c>
      <c r="I21" s="67">
        <v>50</v>
      </c>
      <c r="J21" s="67">
        <v>47</v>
      </c>
    </row>
    <row r="22" spans="1:10" x14ac:dyDescent="0.2">
      <c r="A22" s="67">
        <v>17</v>
      </c>
      <c r="B22" s="67">
        <v>2</v>
      </c>
      <c r="C22" s="67">
        <v>2</v>
      </c>
      <c r="D22" s="67">
        <v>26</v>
      </c>
      <c r="E22" s="67">
        <v>1</v>
      </c>
      <c r="F22" s="67">
        <v>1</v>
      </c>
      <c r="G22" s="67">
        <v>1</v>
      </c>
      <c r="H22" s="67">
        <v>8</v>
      </c>
      <c r="I22" s="67">
        <v>46</v>
      </c>
      <c r="J22" s="67">
        <v>38</v>
      </c>
    </row>
    <row r="23" spans="1:10" x14ac:dyDescent="0.2">
      <c r="A23" s="67">
        <v>18</v>
      </c>
      <c r="B23" s="67">
        <v>2</v>
      </c>
      <c r="C23" s="67">
        <v>2</v>
      </c>
      <c r="D23" s="67">
        <v>27</v>
      </c>
      <c r="E23" s="67">
        <v>1</v>
      </c>
      <c r="F23" s="67">
        <v>2</v>
      </c>
      <c r="G23" s="67">
        <v>3</v>
      </c>
      <c r="H23" s="67">
        <v>15</v>
      </c>
      <c r="I23" s="67">
        <v>61</v>
      </c>
      <c r="J23" s="67">
        <v>44</v>
      </c>
    </row>
    <row r="24" spans="1:10" x14ac:dyDescent="0.2">
      <c r="A24" s="67">
        <v>19</v>
      </c>
      <c r="B24" s="67">
        <v>2</v>
      </c>
      <c r="C24" s="67">
        <v>2</v>
      </c>
      <c r="D24" s="67">
        <v>31</v>
      </c>
      <c r="E24" s="67">
        <v>2</v>
      </c>
      <c r="F24" s="67">
        <v>2</v>
      </c>
      <c r="G24" s="67">
        <v>3</v>
      </c>
      <c r="H24" s="67">
        <v>16</v>
      </c>
      <c r="I24" s="67">
        <v>60</v>
      </c>
      <c r="J24" s="67">
        <v>49</v>
      </c>
    </row>
    <row r="25" spans="1:10" x14ac:dyDescent="0.2">
      <c r="A25" s="67">
        <v>20</v>
      </c>
      <c r="B25" s="67">
        <v>2</v>
      </c>
      <c r="C25" s="67">
        <v>2</v>
      </c>
      <c r="D25" s="67">
        <v>28</v>
      </c>
      <c r="E25" s="67">
        <v>2</v>
      </c>
      <c r="F25" s="67">
        <v>2</v>
      </c>
      <c r="G25" s="67">
        <v>2</v>
      </c>
      <c r="H25" s="67">
        <v>14</v>
      </c>
      <c r="I25" s="67">
        <v>78</v>
      </c>
      <c r="J25" s="67">
        <v>67</v>
      </c>
    </row>
    <row r="26" spans="1:10" x14ac:dyDescent="0.2">
      <c r="A26" s="67">
        <v>21</v>
      </c>
      <c r="B26" s="67">
        <v>3</v>
      </c>
      <c r="C26" s="67">
        <v>1</v>
      </c>
      <c r="D26" s="67">
        <v>21</v>
      </c>
      <c r="E26" s="67">
        <v>1</v>
      </c>
      <c r="F26" s="67">
        <v>1</v>
      </c>
      <c r="G26" s="67">
        <v>2</v>
      </c>
      <c r="H26" s="67">
        <v>14</v>
      </c>
      <c r="I26" s="67">
        <v>57</v>
      </c>
      <c r="J26" s="67">
        <v>46</v>
      </c>
    </row>
    <row r="27" spans="1:10" x14ac:dyDescent="0.2">
      <c r="A27" s="67">
        <v>22</v>
      </c>
      <c r="B27" s="67">
        <v>3</v>
      </c>
      <c r="C27" s="67">
        <v>1</v>
      </c>
      <c r="D27" s="67">
        <v>19</v>
      </c>
      <c r="E27" s="67">
        <v>1</v>
      </c>
      <c r="F27" s="67">
        <v>1</v>
      </c>
      <c r="G27" s="67">
        <v>2</v>
      </c>
      <c r="H27" s="67">
        <v>11</v>
      </c>
      <c r="I27" s="67">
        <v>60</v>
      </c>
      <c r="J27" s="67">
        <v>58</v>
      </c>
    </row>
    <row r="28" spans="1:10" x14ac:dyDescent="0.2">
      <c r="A28" s="67">
        <v>23</v>
      </c>
      <c r="B28" s="67">
        <v>3</v>
      </c>
      <c r="C28" s="67">
        <v>1</v>
      </c>
      <c r="D28" s="67">
        <v>25</v>
      </c>
      <c r="E28" s="67">
        <v>1</v>
      </c>
      <c r="F28" s="67">
        <v>2</v>
      </c>
      <c r="G28" s="67">
        <v>1</v>
      </c>
      <c r="H28" s="67">
        <v>16</v>
      </c>
      <c r="I28" s="67">
        <v>66</v>
      </c>
      <c r="J28" s="67">
        <v>48</v>
      </c>
    </row>
    <row r="29" spans="1:10" x14ac:dyDescent="0.2">
      <c r="A29" s="67">
        <v>24</v>
      </c>
      <c r="B29" s="67">
        <v>3</v>
      </c>
      <c r="C29" s="67">
        <v>1</v>
      </c>
      <c r="D29" s="67">
        <v>31</v>
      </c>
      <c r="E29" s="67">
        <v>2</v>
      </c>
      <c r="F29" s="67">
        <v>2</v>
      </c>
      <c r="G29" s="67">
        <v>3</v>
      </c>
      <c r="H29" s="67">
        <v>18</v>
      </c>
      <c r="I29" s="67">
        <v>70</v>
      </c>
      <c r="J29" s="67">
        <v>50</v>
      </c>
    </row>
    <row r="30" spans="1:10" x14ac:dyDescent="0.2">
      <c r="A30" s="67">
        <v>25</v>
      </c>
      <c r="B30" s="67">
        <v>3</v>
      </c>
      <c r="C30" s="67">
        <v>1</v>
      </c>
      <c r="D30" s="67">
        <v>24</v>
      </c>
      <c r="E30" s="67">
        <v>2</v>
      </c>
      <c r="F30" s="67">
        <v>2</v>
      </c>
      <c r="G30" s="67">
        <v>3</v>
      </c>
      <c r="H30" s="67">
        <v>20</v>
      </c>
      <c r="I30" s="67">
        <v>67</v>
      </c>
      <c r="J30" s="67">
        <v>54</v>
      </c>
    </row>
    <row r="31" spans="1:10" x14ac:dyDescent="0.2">
      <c r="A31" s="67">
        <v>26</v>
      </c>
      <c r="B31" s="67">
        <v>3</v>
      </c>
      <c r="C31" s="67">
        <v>2</v>
      </c>
      <c r="D31" s="67">
        <v>22</v>
      </c>
      <c r="E31" s="67">
        <v>1</v>
      </c>
      <c r="F31" s="67">
        <v>1</v>
      </c>
      <c r="G31" s="67">
        <v>1</v>
      </c>
      <c r="H31" s="67">
        <v>15</v>
      </c>
      <c r="I31" s="67">
        <v>61</v>
      </c>
      <c r="J31" s="67">
        <v>55</v>
      </c>
    </row>
    <row r="32" spans="1:10" x14ac:dyDescent="0.2">
      <c r="A32" s="67">
        <v>27</v>
      </c>
      <c r="B32" s="67">
        <v>3</v>
      </c>
      <c r="C32" s="67">
        <v>2</v>
      </c>
      <c r="D32" s="67">
        <v>28</v>
      </c>
      <c r="E32" s="67">
        <v>1</v>
      </c>
      <c r="F32" s="67">
        <v>1</v>
      </c>
      <c r="G32" s="67">
        <v>1</v>
      </c>
      <c r="H32" s="67">
        <v>14</v>
      </c>
      <c r="I32" s="67">
        <v>57</v>
      </c>
      <c r="J32" s="67">
        <v>38</v>
      </c>
    </row>
    <row r="33" spans="1:10" x14ac:dyDescent="0.2">
      <c r="A33" s="67">
        <v>28</v>
      </c>
      <c r="B33" s="67">
        <v>3</v>
      </c>
      <c r="C33" s="67">
        <v>2</v>
      </c>
      <c r="D33" s="67">
        <v>31</v>
      </c>
      <c r="E33" s="67">
        <v>1</v>
      </c>
      <c r="F33" s="67">
        <v>2</v>
      </c>
      <c r="G33" s="67">
        <v>2</v>
      </c>
      <c r="H33" s="67">
        <v>17</v>
      </c>
      <c r="I33" s="67">
        <v>54</v>
      </c>
      <c r="J33" s="67">
        <v>45</v>
      </c>
    </row>
    <row r="34" spans="1:10" x14ac:dyDescent="0.2">
      <c r="A34" s="67">
        <v>29</v>
      </c>
      <c r="B34" s="67">
        <v>3</v>
      </c>
      <c r="C34" s="67">
        <v>2</v>
      </c>
      <c r="D34" s="67">
        <v>28</v>
      </c>
      <c r="E34" s="67">
        <v>2</v>
      </c>
      <c r="F34" s="67">
        <v>1</v>
      </c>
      <c r="G34" s="67">
        <v>2</v>
      </c>
      <c r="H34" s="67">
        <v>15</v>
      </c>
      <c r="I34" s="67">
        <v>60</v>
      </c>
      <c r="J34" s="67">
        <v>31</v>
      </c>
    </row>
    <row r="35" spans="1:10" x14ac:dyDescent="0.2">
      <c r="A35" s="67">
        <v>30</v>
      </c>
      <c r="B35" s="67">
        <v>3</v>
      </c>
      <c r="C35" s="67">
        <v>2</v>
      </c>
      <c r="D35" s="67">
        <v>23</v>
      </c>
      <c r="E35" s="67">
        <v>2</v>
      </c>
      <c r="F35" s="67">
        <v>2</v>
      </c>
      <c r="G35" s="67">
        <v>2</v>
      </c>
      <c r="H35" s="67">
        <v>20</v>
      </c>
      <c r="I35" s="67">
        <v>59</v>
      </c>
      <c r="J35" s="67">
        <v>34</v>
      </c>
    </row>
    <row r="38" spans="1:10" x14ac:dyDescent="0.2">
      <c r="A38" s="57" t="s">
        <v>86</v>
      </c>
      <c r="B38" s="57" t="s">
        <v>78</v>
      </c>
    </row>
    <row r="39" spans="1:10" x14ac:dyDescent="0.2">
      <c r="A39" s="57" t="s">
        <v>79</v>
      </c>
    </row>
    <row r="40" spans="1:10" x14ac:dyDescent="0.2">
      <c r="A40" s="57" t="s">
        <v>87</v>
      </c>
      <c r="B40" s="57" t="s">
        <v>80</v>
      </c>
    </row>
    <row r="41" spans="1:10" x14ac:dyDescent="0.2">
      <c r="A41" s="57" t="s">
        <v>88</v>
      </c>
      <c r="B41" s="57" t="s">
        <v>81</v>
      </c>
    </row>
    <row r="42" spans="1:10" x14ac:dyDescent="0.2">
      <c r="A42" s="57" t="s">
        <v>89</v>
      </c>
      <c r="B42" s="57" t="s">
        <v>82</v>
      </c>
    </row>
    <row r="43" spans="1:10" x14ac:dyDescent="0.2">
      <c r="A43" s="57" t="s">
        <v>90</v>
      </c>
      <c r="B43" s="57" t="s">
        <v>83</v>
      </c>
    </row>
    <row r="44" spans="1:10" x14ac:dyDescent="0.2">
      <c r="A44" s="57" t="s">
        <v>91</v>
      </c>
      <c r="B44" s="57" t="s">
        <v>84</v>
      </c>
    </row>
  </sheetData>
  <phoneticPr fontId="2"/>
  <pageMargins left="0.78700000000000003" right="0.78700000000000003" top="0.54" bottom="0.66" header="0.34" footer="0.41"/>
  <pageSetup paperSize="9" scale="95" orientation="portrait" horizontalDpi="360" verticalDpi="360" r:id="rId1"/>
  <headerFooter alignWithMargins="0">
    <oddHeader>&amp;A</oddHeader>
    <oddFooter>-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C33"/>
  <sheetViews>
    <sheetView topLeftCell="A15" workbookViewId="0">
      <selection activeCell="D13" sqref="D13"/>
    </sheetView>
  </sheetViews>
  <sheetFormatPr defaultRowHeight="13" x14ac:dyDescent="0.2"/>
  <cols>
    <col min="1" max="1" width="4.26953125" customWidth="1"/>
    <col min="2" max="2" width="122.90625" style="58" customWidth="1"/>
  </cols>
  <sheetData>
    <row r="2" spans="2:3" x14ac:dyDescent="0.2">
      <c r="B2" s="59" t="s">
        <v>194</v>
      </c>
    </row>
    <row r="3" spans="2:3" ht="13.5" thickBot="1" x14ac:dyDescent="0.25"/>
    <row r="4" spans="2:3" ht="15" x14ac:dyDescent="0.35">
      <c r="B4" s="60" t="s">
        <v>156</v>
      </c>
      <c r="C4" s="46"/>
    </row>
    <row r="5" spans="2:3" ht="15" x14ac:dyDescent="0.35">
      <c r="B5" s="61" t="s">
        <v>169</v>
      </c>
      <c r="C5" s="46"/>
    </row>
    <row r="6" spans="2:3" ht="15" x14ac:dyDescent="0.35">
      <c r="B6" s="61" t="s">
        <v>157</v>
      </c>
      <c r="C6" s="46"/>
    </row>
    <row r="7" spans="2:3" ht="15" x14ac:dyDescent="0.35">
      <c r="B7" s="61" t="s">
        <v>170</v>
      </c>
      <c r="C7" s="46"/>
    </row>
    <row r="8" spans="2:3" ht="15" x14ac:dyDescent="0.35">
      <c r="B8" s="61" t="s">
        <v>171</v>
      </c>
      <c r="C8" s="46"/>
    </row>
    <row r="9" spans="2:3" ht="15" x14ac:dyDescent="0.35">
      <c r="B9" s="61" t="s">
        <v>158</v>
      </c>
      <c r="C9" s="46"/>
    </row>
    <row r="10" spans="2:3" ht="15" x14ac:dyDescent="0.35">
      <c r="B10" s="61" t="s">
        <v>159</v>
      </c>
      <c r="C10" s="46"/>
    </row>
    <row r="11" spans="2:3" ht="15" x14ac:dyDescent="0.35">
      <c r="B11" s="61" t="s">
        <v>172</v>
      </c>
      <c r="C11" s="46"/>
    </row>
    <row r="12" spans="2:3" ht="15" x14ac:dyDescent="0.35">
      <c r="B12" s="61" t="s">
        <v>160</v>
      </c>
      <c r="C12" s="46"/>
    </row>
    <row r="13" spans="2:3" ht="30" x14ac:dyDescent="0.35">
      <c r="B13" s="61" t="s">
        <v>173</v>
      </c>
      <c r="C13" s="46"/>
    </row>
    <row r="14" spans="2:3" ht="30" x14ac:dyDescent="0.35">
      <c r="B14" s="61" t="s">
        <v>174</v>
      </c>
      <c r="C14" s="46"/>
    </row>
    <row r="15" spans="2:3" ht="15" x14ac:dyDescent="0.35">
      <c r="B15" s="61" t="s">
        <v>161</v>
      </c>
      <c r="C15" s="46"/>
    </row>
    <row r="16" spans="2:3" ht="15" x14ac:dyDescent="0.35">
      <c r="B16" s="61" t="s">
        <v>183</v>
      </c>
      <c r="C16" s="46"/>
    </row>
    <row r="17" spans="2:3" ht="15" x14ac:dyDescent="0.35">
      <c r="B17" s="61" t="s">
        <v>162</v>
      </c>
      <c r="C17" s="46"/>
    </row>
    <row r="18" spans="2:3" ht="15" x14ac:dyDescent="0.35">
      <c r="B18" s="61" t="s">
        <v>184</v>
      </c>
      <c r="C18" s="46"/>
    </row>
    <row r="19" spans="2:3" ht="15" x14ac:dyDescent="0.35">
      <c r="B19" s="61" t="s">
        <v>163</v>
      </c>
      <c r="C19" s="46"/>
    </row>
    <row r="20" spans="2:3" ht="15" x14ac:dyDescent="0.35">
      <c r="B20" s="61" t="s">
        <v>164</v>
      </c>
      <c r="C20" s="46"/>
    </row>
    <row r="21" spans="2:3" ht="30" x14ac:dyDescent="0.35">
      <c r="B21" s="61" t="s">
        <v>185</v>
      </c>
      <c r="C21" s="46"/>
    </row>
    <row r="22" spans="2:3" ht="15" x14ac:dyDescent="0.35">
      <c r="B22" s="61" t="s">
        <v>186</v>
      </c>
      <c r="C22" s="46"/>
    </row>
    <row r="23" spans="2:3" ht="15" x14ac:dyDescent="0.35">
      <c r="B23" s="61" t="s">
        <v>165</v>
      </c>
      <c r="C23" s="46"/>
    </row>
    <row r="24" spans="2:3" ht="15" x14ac:dyDescent="0.35">
      <c r="B24" s="61" t="s">
        <v>187</v>
      </c>
      <c r="C24" s="46"/>
    </row>
    <row r="25" spans="2:3" ht="15" x14ac:dyDescent="0.35">
      <c r="B25" s="61" t="s">
        <v>188</v>
      </c>
      <c r="C25" s="46"/>
    </row>
    <row r="26" spans="2:3" ht="15" x14ac:dyDescent="0.35">
      <c r="B26" s="61" t="s">
        <v>189</v>
      </c>
      <c r="C26" s="46"/>
    </row>
    <row r="27" spans="2:3" ht="15" x14ac:dyDescent="0.35">
      <c r="B27" s="61" t="s">
        <v>190</v>
      </c>
      <c r="C27" s="46"/>
    </row>
    <row r="28" spans="2:3" ht="15" x14ac:dyDescent="0.35">
      <c r="B28" s="61" t="s">
        <v>166</v>
      </c>
      <c r="C28" s="46"/>
    </row>
    <row r="29" spans="2:3" ht="15" x14ac:dyDescent="0.35">
      <c r="B29" s="61" t="s">
        <v>191</v>
      </c>
      <c r="C29" s="46"/>
    </row>
    <row r="30" spans="2:3" ht="15" x14ac:dyDescent="0.35">
      <c r="B30" s="61" t="s">
        <v>192</v>
      </c>
      <c r="C30" s="46"/>
    </row>
    <row r="31" spans="2:3" ht="15" x14ac:dyDescent="0.35">
      <c r="B31" s="61" t="s">
        <v>167</v>
      </c>
      <c r="C31" s="46"/>
    </row>
    <row r="32" spans="2:3" ht="15" x14ac:dyDescent="0.35">
      <c r="B32" s="61" t="s">
        <v>193</v>
      </c>
      <c r="C32" s="46"/>
    </row>
    <row r="33" spans="2:3" ht="15.5" thickBot="1" x14ac:dyDescent="0.4">
      <c r="B33" s="62" t="s">
        <v>168</v>
      </c>
      <c r="C33" s="46"/>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3"/>
  <sheetViews>
    <sheetView tabSelected="1" topLeftCell="A4" workbookViewId="0">
      <selection activeCell="Q19" sqref="Q19"/>
    </sheetView>
  </sheetViews>
  <sheetFormatPr defaultRowHeight="13" x14ac:dyDescent="0.2"/>
  <cols>
    <col min="1" max="7" width="5.08984375" style="57" customWidth="1"/>
    <col min="8" max="8" width="7.90625" style="57" customWidth="1"/>
    <col min="9" max="9" width="9.81640625" style="57" customWidth="1"/>
    <col min="10" max="10" width="11.08984375" style="57" customWidth="1"/>
    <col min="11" max="11" width="8.453125" style="57" customWidth="1"/>
    <col min="12" max="16384" width="8.7265625" style="57"/>
  </cols>
  <sheetData>
    <row r="1" spans="1:11" x14ac:dyDescent="0.2">
      <c r="A1" s="57" t="s">
        <v>1</v>
      </c>
    </row>
    <row r="3" spans="1:11" ht="65" x14ac:dyDescent="0.2">
      <c r="A3" s="64" t="s">
        <v>85</v>
      </c>
      <c r="B3" s="65" t="s">
        <v>69</v>
      </c>
      <c r="C3" s="65" t="s">
        <v>70</v>
      </c>
      <c r="D3" s="64" t="s">
        <v>71</v>
      </c>
      <c r="E3" s="64" t="s">
        <v>72</v>
      </c>
      <c r="F3" s="64" t="s">
        <v>73</v>
      </c>
      <c r="G3" s="64" t="s">
        <v>74</v>
      </c>
      <c r="H3" s="66" t="s">
        <v>153</v>
      </c>
      <c r="I3" s="66" t="s">
        <v>154</v>
      </c>
      <c r="J3" s="66" t="s">
        <v>155</v>
      </c>
      <c r="K3" s="68"/>
    </row>
    <row r="4" spans="1:11" x14ac:dyDescent="0.2">
      <c r="A4" s="67">
        <v>1</v>
      </c>
      <c r="B4" s="67">
        <v>1</v>
      </c>
      <c r="C4" s="67">
        <v>1</v>
      </c>
      <c r="D4" s="67">
        <v>24</v>
      </c>
      <c r="E4" s="67">
        <v>1</v>
      </c>
      <c r="F4" s="67">
        <v>1</v>
      </c>
      <c r="G4" s="67">
        <v>1</v>
      </c>
      <c r="H4" s="67">
        <v>6</v>
      </c>
      <c r="I4" s="67">
        <v>52</v>
      </c>
      <c r="J4" s="67">
        <v>51</v>
      </c>
    </row>
    <row r="5" spans="1:11" x14ac:dyDescent="0.2">
      <c r="A5" s="67">
        <v>2</v>
      </c>
      <c r="B5" s="67">
        <v>1</v>
      </c>
      <c r="C5" s="67">
        <v>1</v>
      </c>
      <c r="D5" s="67">
        <v>24</v>
      </c>
      <c r="E5" s="67">
        <v>1</v>
      </c>
      <c r="F5" s="67">
        <v>1</v>
      </c>
      <c r="G5" s="67">
        <v>1</v>
      </c>
      <c r="H5" s="67">
        <v>10</v>
      </c>
      <c r="I5" s="67">
        <v>55</v>
      </c>
      <c r="J5" s="67">
        <v>42</v>
      </c>
    </row>
    <row r="6" spans="1:11" x14ac:dyDescent="0.2">
      <c r="A6" s="67">
        <v>3</v>
      </c>
      <c r="B6" s="67">
        <v>1</v>
      </c>
      <c r="C6" s="67">
        <v>1</v>
      </c>
      <c r="D6" s="67">
        <v>28</v>
      </c>
      <c r="E6" s="67">
        <v>1</v>
      </c>
      <c r="F6" s="67">
        <v>1</v>
      </c>
      <c r="G6" s="67">
        <v>2</v>
      </c>
      <c r="H6" s="67">
        <v>13</v>
      </c>
      <c r="I6" s="67">
        <v>64</v>
      </c>
      <c r="J6" s="67">
        <v>50</v>
      </c>
    </row>
    <row r="7" spans="1:11" x14ac:dyDescent="0.2">
      <c r="A7" s="67">
        <v>4</v>
      </c>
      <c r="B7" s="67">
        <v>1</v>
      </c>
      <c r="C7" s="67">
        <v>1</v>
      </c>
      <c r="D7" s="67">
        <v>31</v>
      </c>
      <c r="E7" s="67">
        <v>1</v>
      </c>
      <c r="F7" s="67">
        <v>2</v>
      </c>
      <c r="G7" s="67">
        <v>1</v>
      </c>
      <c r="H7" s="67">
        <v>15</v>
      </c>
      <c r="I7" s="67">
        <v>69</v>
      </c>
      <c r="J7" s="67">
        <v>48</v>
      </c>
    </row>
    <row r="8" spans="1:11" x14ac:dyDescent="0.2">
      <c r="A8" s="67">
        <v>5</v>
      </c>
      <c r="B8" s="67">
        <v>1</v>
      </c>
      <c r="C8" s="67">
        <v>1</v>
      </c>
      <c r="D8" s="67">
        <v>22</v>
      </c>
      <c r="E8" s="67">
        <v>2</v>
      </c>
      <c r="F8" s="67">
        <v>1</v>
      </c>
      <c r="G8" s="67">
        <v>2</v>
      </c>
      <c r="H8" s="67">
        <v>14</v>
      </c>
      <c r="I8" s="67">
        <v>61</v>
      </c>
      <c r="J8" s="67">
        <v>61</v>
      </c>
    </row>
    <row r="9" spans="1:11" x14ac:dyDescent="0.2">
      <c r="A9" s="67">
        <v>6</v>
      </c>
      <c r="B9" s="67">
        <v>1</v>
      </c>
      <c r="C9" s="67">
        <v>2</v>
      </c>
      <c r="D9" s="67">
        <v>26</v>
      </c>
      <c r="E9" s="67">
        <v>1</v>
      </c>
      <c r="F9" s="67">
        <v>1</v>
      </c>
      <c r="G9" s="67">
        <v>2</v>
      </c>
      <c r="H9" s="67">
        <v>13</v>
      </c>
      <c r="I9" s="67">
        <v>63</v>
      </c>
      <c r="J9" s="67">
        <v>50</v>
      </c>
    </row>
    <row r="10" spans="1:11" x14ac:dyDescent="0.2">
      <c r="A10" s="67">
        <v>7</v>
      </c>
      <c r="B10" s="67">
        <v>1</v>
      </c>
      <c r="C10" s="67">
        <v>2</v>
      </c>
      <c r="D10" s="67">
        <v>25</v>
      </c>
      <c r="E10" s="67">
        <v>1</v>
      </c>
      <c r="F10" s="67">
        <v>1</v>
      </c>
      <c r="G10" s="67">
        <v>1</v>
      </c>
      <c r="H10" s="67">
        <v>9</v>
      </c>
      <c r="I10" s="67">
        <v>57</v>
      </c>
      <c r="J10" s="67">
        <v>47</v>
      </c>
    </row>
    <row r="11" spans="1:11" x14ac:dyDescent="0.2">
      <c r="A11" s="67">
        <v>8</v>
      </c>
      <c r="B11" s="67">
        <v>1</v>
      </c>
      <c r="C11" s="67">
        <v>2</v>
      </c>
      <c r="D11" s="67">
        <v>34</v>
      </c>
      <c r="E11" s="67">
        <v>2</v>
      </c>
      <c r="F11" s="67">
        <v>1</v>
      </c>
      <c r="G11" s="67">
        <v>3</v>
      </c>
      <c r="H11" s="67">
        <v>16</v>
      </c>
      <c r="I11" s="67">
        <v>57</v>
      </c>
      <c r="J11" s="67">
        <v>39</v>
      </c>
    </row>
    <row r="12" spans="1:11" x14ac:dyDescent="0.2">
      <c r="A12" s="67">
        <v>9</v>
      </c>
      <c r="B12" s="67">
        <v>1</v>
      </c>
      <c r="C12" s="67">
        <v>2</v>
      </c>
      <c r="D12" s="67">
        <v>28</v>
      </c>
      <c r="E12" s="67">
        <v>2</v>
      </c>
      <c r="F12" s="67">
        <v>2</v>
      </c>
      <c r="G12" s="67">
        <v>3</v>
      </c>
      <c r="H12" s="67">
        <v>15</v>
      </c>
      <c r="I12" s="67">
        <v>63</v>
      </c>
      <c r="J12" s="67">
        <v>51</v>
      </c>
    </row>
    <row r="13" spans="1:11" x14ac:dyDescent="0.2">
      <c r="A13" s="67">
        <v>10</v>
      </c>
      <c r="B13" s="67">
        <v>1</v>
      </c>
      <c r="C13" s="67">
        <v>2</v>
      </c>
      <c r="D13" s="67">
        <v>24</v>
      </c>
      <c r="E13" s="67">
        <v>2</v>
      </c>
      <c r="F13" s="67">
        <v>2</v>
      </c>
      <c r="G13" s="67">
        <v>2</v>
      </c>
      <c r="H13" s="67">
        <v>13</v>
      </c>
      <c r="I13" s="67">
        <v>69</v>
      </c>
      <c r="J13" s="67">
        <v>50</v>
      </c>
    </row>
    <row r="14" spans="1:11" x14ac:dyDescent="0.2">
      <c r="A14" s="67">
        <v>11</v>
      </c>
      <c r="B14" s="67">
        <v>2</v>
      </c>
      <c r="C14" s="67">
        <v>1</v>
      </c>
      <c r="D14" s="67">
        <v>23</v>
      </c>
      <c r="E14" s="67">
        <v>1</v>
      </c>
      <c r="F14" s="67">
        <v>1</v>
      </c>
      <c r="G14" s="67">
        <v>1</v>
      </c>
      <c r="H14" s="67">
        <v>10</v>
      </c>
      <c r="I14" s="67">
        <v>54</v>
      </c>
      <c r="J14" s="67">
        <v>46</v>
      </c>
    </row>
    <row r="15" spans="1:11" x14ac:dyDescent="0.2">
      <c r="A15" s="67">
        <v>12</v>
      </c>
      <c r="B15" s="67">
        <v>2</v>
      </c>
      <c r="C15" s="67">
        <v>1</v>
      </c>
      <c r="D15" s="67">
        <v>32</v>
      </c>
      <c r="E15" s="67">
        <v>1</v>
      </c>
      <c r="F15" s="67">
        <v>1</v>
      </c>
      <c r="G15" s="67">
        <v>2</v>
      </c>
      <c r="H15" s="67">
        <v>9</v>
      </c>
      <c r="I15" s="67">
        <v>53</v>
      </c>
      <c r="J15" s="67">
        <v>45</v>
      </c>
    </row>
    <row r="16" spans="1:11" x14ac:dyDescent="0.2">
      <c r="A16" s="67">
        <v>13</v>
      </c>
      <c r="B16" s="67">
        <v>2</v>
      </c>
      <c r="C16" s="67">
        <v>1</v>
      </c>
      <c r="D16" s="67">
        <v>30</v>
      </c>
      <c r="E16" s="67">
        <v>1</v>
      </c>
      <c r="F16" s="67">
        <v>2</v>
      </c>
      <c r="G16" s="67">
        <v>2</v>
      </c>
      <c r="H16" s="67">
        <v>15</v>
      </c>
      <c r="I16" s="67">
        <v>73</v>
      </c>
      <c r="J16" s="67">
        <v>62</v>
      </c>
    </row>
    <row r="17" spans="1:10" x14ac:dyDescent="0.2">
      <c r="A17" s="67">
        <v>14</v>
      </c>
      <c r="B17" s="67">
        <v>2</v>
      </c>
      <c r="C17" s="67">
        <v>1</v>
      </c>
      <c r="D17" s="67">
        <v>29</v>
      </c>
      <c r="E17" s="67">
        <v>2</v>
      </c>
      <c r="F17" s="67">
        <v>1</v>
      </c>
      <c r="G17" s="67">
        <v>2</v>
      </c>
      <c r="H17" s="67">
        <v>17</v>
      </c>
      <c r="I17" s="67">
        <v>78</v>
      </c>
      <c r="J17" s="67">
        <v>67</v>
      </c>
    </row>
    <row r="18" spans="1:10" x14ac:dyDescent="0.2">
      <c r="A18" s="67">
        <v>15</v>
      </c>
      <c r="B18" s="67">
        <v>2</v>
      </c>
      <c r="C18" s="67">
        <v>1</v>
      </c>
      <c r="D18" s="67">
        <v>34</v>
      </c>
      <c r="E18" s="67">
        <v>2</v>
      </c>
      <c r="F18" s="67">
        <v>2</v>
      </c>
      <c r="G18" s="67">
        <v>3</v>
      </c>
      <c r="H18" s="67">
        <v>17</v>
      </c>
      <c r="I18" s="67">
        <v>62</v>
      </c>
      <c r="J18" s="67">
        <v>49</v>
      </c>
    </row>
    <row r="19" spans="1:10" x14ac:dyDescent="0.2">
      <c r="A19" s="67">
        <v>16</v>
      </c>
      <c r="B19" s="67">
        <v>2</v>
      </c>
      <c r="C19" s="67">
        <v>2</v>
      </c>
      <c r="D19" s="67">
        <v>24</v>
      </c>
      <c r="E19" s="67">
        <v>1</v>
      </c>
      <c r="F19" s="67">
        <v>1</v>
      </c>
      <c r="G19" s="67">
        <v>1</v>
      </c>
      <c r="H19" s="67">
        <v>13</v>
      </c>
      <c r="I19" s="67">
        <v>50</v>
      </c>
      <c r="J19" s="67">
        <v>47</v>
      </c>
    </row>
    <row r="20" spans="1:10" x14ac:dyDescent="0.2">
      <c r="A20" s="67">
        <v>17</v>
      </c>
      <c r="B20" s="67">
        <v>2</v>
      </c>
      <c r="C20" s="67">
        <v>2</v>
      </c>
      <c r="D20" s="67">
        <v>26</v>
      </c>
      <c r="E20" s="67">
        <v>1</v>
      </c>
      <c r="F20" s="67">
        <v>1</v>
      </c>
      <c r="G20" s="67">
        <v>1</v>
      </c>
      <c r="H20" s="67">
        <v>8</v>
      </c>
      <c r="I20" s="67">
        <v>46</v>
      </c>
      <c r="J20" s="67">
        <v>38</v>
      </c>
    </row>
    <row r="21" spans="1:10" x14ac:dyDescent="0.2">
      <c r="A21" s="67">
        <v>18</v>
      </c>
      <c r="B21" s="67">
        <v>2</v>
      </c>
      <c r="C21" s="67">
        <v>2</v>
      </c>
      <c r="D21" s="67">
        <v>27</v>
      </c>
      <c r="E21" s="67">
        <v>1</v>
      </c>
      <c r="F21" s="67">
        <v>2</v>
      </c>
      <c r="G21" s="67">
        <v>3</v>
      </c>
      <c r="H21" s="67">
        <v>15</v>
      </c>
      <c r="I21" s="67">
        <v>61</v>
      </c>
      <c r="J21" s="67">
        <v>44</v>
      </c>
    </row>
    <row r="22" spans="1:10" x14ac:dyDescent="0.2">
      <c r="A22" s="67">
        <v>19</v>
      </c>
      <c r="B22" s="67">
        <v>2</v>
      </c>
      <c r="C22" s="67">
        <v>2</v>
      </c>
      <c r="D22" s="67">
        <v>31</v>
      </c>
      <c r="E22" s="67">
        <v>2</v>
      </c>
      <c r="F22" s="67">
        <v>2</v>
      </c>
      <c r="G22" s="67">
        <v>3</v>
      </c>
      <c r="H22" s="67">
        <v>16</v>
      </c>
      <c r="I22" s="67">
        <v>60</v>
      </c>
      <c r="J22" s="67">
        <v>49</v>
      </c>
    </row>
    <row r="23" spans="1:10" x14ac:dyDescent="0.2">
      <c r="A23" s="67">
        <v>20</v>
      </c>
      <c r="B23" s="67">
        <v>2</v>
      </c>
      <c r="C23" s="67">
        <v>2</v>
      </c>
      <c r="D23" s="67">
        <v>28</v>
      </c>
      <c r="E23" s="67">
        <v>2</v>
      </c>
      <c r="F23" s="67">
        <v>2</v>
      </c>
      <c r="G23" s="67">
        <v>2</v>
      </c>
      <c r="H23" s="67">
        <v>14</v>
      </c>
      <c r="I23" s="67">
        <v>78</v>
      </c>
      <c r="J23" s="67">
        <v>67</v>
      </c>
    </row>
    <row r="24" spans="1:10" x14ac:dyDescent="0.2">
      <c r="A24" s="67">
        <v>21</v>
      </c>
      <c r="B24" s="67">
        <v>3</v>
      </c>
      <c r="C24" s="67">
        <v>1</v>
      </c>
      <c r="D24" s="67">
        <v>21</v>
      </c>
      <c r="E24" s="67">
        <v>1</v>
      </c>
      <c r="F24" s="67">
        <v>1</v>
      </c>
      <c r="G24" s="67">
        <v>2</v>
      </c>
      <c r="H24" s="67">
        <v>14</v>
      </c>
      <c r="I24" s="67">
        <v>57</v>
      </c>
      <c r="J24" s="67">
        <v>46</v>
      </c>
    </row>
    <row r="25" spans="1:10" x14ac:dyDescent="0.2">
      <c r="A25" s="67">
        <v>22</v>
      </c>
      <c r="B25" s="67">
        <v>3</v>
      </c>
      <c r="C25" s="67">
        <v>1</v>
      </c>
      <c r="D25" s="67">
        <v>19</v>
      </c>
      <c r="E25" s="67">
        <v>1</v>
      </c>
      <c r="F25" s="67">
        <v>1</v>
      </c>
      <c r="G25" s="67">
        <v>2</v>
      </c>
      <c r="H25" s="67">
        <v>11</v>
      </c>
      <c r="I25" s="67">
        <v>60</v>
      </c>
      <c r="J25" s="67">
        <v>58</v>
      </c>
    </row>
    <row r="26" spans="1:10" x14ac:dyDescent="0.2">
      <c r="A26" s="67">
        <v>23</v>
      </c>
      <c r="B26" s="67">
        <v>3</v>
      </c>
      <c r="C26" s="67">
        <v>1</v>
      </c>
      <c r="D26" s="67">
        <v>25</v>
      </c>
      <c r="E26" s="67">
        <v>1</v>
      </c>
      <c r="F26" s="67">
        <v>2</v>
      </c>
      <c r="G26" s="67">
        <v>1</v>
      </c>
      <c r="H26" s="67">
        <v>16</v>
      </c>
      <c r="I26" s="67">
        <v>66</v>
      </c>
      <c r="J26" s="67">
        <v>48</v>
      </c>
    </row>
    <row r="27" spans="1:10" x14ac:dyDescent="0.2">
      <c r="A27" s="67">
        <v>24</v>
      </c>
      <c r="B27" s="67">
        <v>3</v>
      </c>
      <c r="C27" s="67">
        <v>1</v>
      </c>
      <c r="D27" s="67">
        <v>31</v>
      </c>
      <c r="E27" s="67">
        <v>2</v>
      </c>
      <c r="F27" s="67">
        <v>2</v>
      </c>
      <c r="G27" s="67">
        <v>3</v>
      </c>
      <c r="H27" s="67">
        <v>18</v>
      </c>
      <c r="I27" s="67">
        <v>70</v>
      </c>
      <c r="J27" s="67">
        <v>50</v>
      </c>
    </row>
    <row r="28" spans="1:10" x14ac:dyDescent="0.2">
      <c r="A28" s="67">
        <v>25</v>
      </c>
      <c r="B28" s="67">
        <v>3</v>
      </c>
      <c r="C28" s="67">
        <v>1</v>
      </c>
      <c r="D28" s="67">
        <v>24</v>
      </c>
      <c r="E28" s="67">
        <v>2</v>
      </c>
      <c r="F28" s="67">
        <v>2</v>
      </c>
      <c r="G28" s="67">
        <v>3</v>
      </c>
      <c r="H28" s="67">
        <v>20</v>
      </c>
      <c r="I28" s="67">
        <v>67</v>
      </c>
      <c r="J28" s="67">
        <v>54</v>
      </c>
    </row>
    <row r="29" spans="1:10" x14ac:dyDescent="0.2">
      <c r="A29" s="67">
        <v>26</v>
      </c>
      <c r="B29" s="67">
        <v>3</v>
      </c>
      <c r="C29" s="67">
        <v>2</v>
      </c>
      <c r="D29" s="67">
        <v>22</v>
      </c>
      <c r="E29" s="67">
        <v>1</v>
      </c>
      <c r="F29" s="67">
        <v>1</v>
      </c>
      <c r="G29" s="67">
        <v>1</v>
      </c>
      <c r="H29" s="67">
        <v>15</v>
      </c>
      <c r="I29" s="67">
        <v>61</v>
      </c>
      <c r="J29" s="67">
        <v>55</v>
      </c>
    </row>
    <row r="30" spans="1:10" x14ac:dyDescent="0.2">
      <c r="A30" s="67">
        <v>27</v>
      </c>
      <c r="B30" s="67">
        <v>3</v>
      </c>
      <c r="C30" s="67">
        <v>2</v>
      </c>
      <c r="D30" s="67">
        <v>28</v>
      </c>
      <c r="E30" s="67">
        <v>1</v>
      </c>
      <c r="F30" s="67">
        <v>1</v>
      </c>
      <c r="G30" s="67">
        <v>1</v>
      </c>
      <c r="H30" s="67">
        <v>14</v>
      </c>
      <c r="I30" s="67">
        <v>57</v>
      </c>
      <c r="J30" s="67">
        <v>38</v>
      </c>
    </row>
    <row r="31" spans="1:10" x14ac:dyDescent="0.2">
      <c r="A31" s="67">
        <v>28</v>
      </c>
      <c r="B31" s="67">
        <v>3</v>
      </c>
      <c r="C31" s="67">
        <v>2</v>
      </c>
      <c r="D31" s="67">
        <v>31</v>
      </c>
      <c r="E31" s="67">
        <v>1</v>
      </c>
      <c r="F31" s="67">
        <v>2</v>
      </c>
      <c r="G31" s="67">
        <v>2</v>
      </c>
      <c r="H31" s="67">
        <v>17</v>
      </c>
      <c r="I31" s="67">
        <v>54</v>
      </c>
      <c r="J31" s="67">
        <v>45</v>
      </c>
    </row>
    <row r="32" spans="1:10" x14ac:dyDescent="0.2">
      <c r="A32" s="67">
        <v>29</v>
      </c>
      <c r="B32" s="67">
        <v>3</v>
      </c>
      <c r="C32" s="67">
        <v>2</v>
      </c>
      <c r="D32" s="67">
        <v>28</v>
      </c>
      <c r="E32" s="67">
        <v>2</v>
      </c>
      <c r="F32" s="67">
        <v>1</v>
      </c>
      <c r="G32" s="67">
        <v>2</v>
      </c>
      <c r="H32" s="67">
        <v>15</v>
      </c>
      <c r="I32" s="67">
        <v>60</v>
      </c>
      <c r="J32" s="67">
        <v>31</v>
      </c>
    </row>
    <row r="33" spans="1:10" x14ac:dyDescent="0.2">
      <c r="A33" s="67">
        <v>30</v>
      </c>
      <c r="B33" s="67">
        <v>3</v>
      </c>
      <c r="C33" s="67">
        <v>2</v>
      </c>
      <c r="D33" s="67">
        <v>23</v>
      </c>
      <c r="E33" s="67">
        <v>2</v>
      </c>
      <c r="F33" s="67">
        <v>2</v>
      </c>
      <c r="G33" s="67">
        <v>2</v>
      </c>
      <c r="H33" s="67">
        <v>20</v>
      </c>
      <c r="I33" s="67">
        <v>59</v>
      </c>
      <c r="J33" s="67">
        <v>34</v>
      </c>
    </row>
  </sheetData>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1:J64"/>
  <sheetViews>
    <sheetView topLeftCell="A4" workbookViewId="0">
      <selection activeCell="M29" sqref="M29"/>
    </sheetView>
  </sheetViews>
  <sheetFormatPr defaultRowHeight="13" x14ac:dyDescent="0.2"/>
  <cols>
    <col min="8" max="8" width="7.26953125" customWidth="1"/>
  </cols>
  <sheetData>
    <row r="1" spans="8:10" x14ac:dyDescent="0.2">
      <c r="H1" t="s">
        <v>94</v>
      </c>
    </row>
    <row r="3" spans="8:10" ht="39" x14ac:dyDescent="0.2">
      <c r="H3" s="35" t="s">
        <v>75</v>
      </c>
      <c r="I3" s="35" t="s">
        <v>76</v>
      </c>
      <c r="J3" s="35" t="s">
        <v>77</v>
      </c>
    </row>
    <row r="4" spans="8:10" x14ac:dyDescent="0.2">
      <c r="H4" s="25">
        <v>6</v>
      </c>
      <c r="I4" s="25">
        <v>52</v>
      </c>
      <c r="J4" s="25">
        <v>51</v>
      </c>
    </row>
    <row r="5" spans="8:10" x14ac:dyDescent="0.2">
      <c r="H5" s="25">
        <v>10</v>
      </c>
      <c r="I5" s="25">
        <v>55</v>
      </c>
      <c r="J5" s="25">
        <v>42</v>
      </c>
    </row>
    <row r="6" spans="8:10" x14ac:dyDescent="0.2">
      <c r="H6" s="25">
        <v>13</v>
      </c>
      <c r="I6" s="25">
        <v>64</v>
      </c>
      <c r="J6" s="25">
        <v>50</v>
      </c>
    </row>
    <row r="7" spans="8:10" x14ac:dyDescent="0.2">
      <c r="H7" s="25">
        <v>15</v>
      </c>
      <c r="I7" s="25">
        <v>69</v>
      </c>
      <c r="J7" s="25">
        <v>48</v>
      </c>
    </row>
    <row r="8" spans="8:10" x14ac:dyDescent="0.2">
      <c r="H8" s="25">
        <v>14</v>
      </c>
      <c r="I8" s="25">
        <v>61</v>
      </c>
      <c r="J8" s="25">
        <v>61</v>
      </c>
    </row>
    <row r="9" spans="8:10" x14ac:dyDescent="0.2">
      <c r="H9" s="25">
        <v>13</v>
      </c>
      <c r="I9" s="25">
        <v>63</v>
      </c>
      <c r="J9" s="25">
        <v>50</v>
      </c>
    </row>
    <row r="10" spans="8:10" x14ac:dyDescent="0.2">
      <c r="H10" s="25">
        <v>9</v>
      </c>
      <c r="I10" s="25">
        <v>57</v>
      </c>
      <c r="J10" s="25">
        <v>47</v>
      </c>
    </row>
    <row r="11" spans="8:10" x14ac:dyDescent="0.2">
      <c r="H11" s="25">
        <v>16</v>
      </c>
      <c r="I11" s="25">
        <v>57</v>
      </c>
      <c r="J11" s="25">
        <v>39</v>
      </c>
    </row>
    <row r="12" spans="8:10" x14ac:dyDescent="0.2">
      <c r="H12" s="25">
        <v>15</v>
      </c>
      <c r="I12" s="25">
        <v>63</v>
      </c>
      <c r="J12" s="25">
        <v>51</v>
      </c>
    </row>
    <row r="13" spans="8:10" x14ac:dyDescent="0.2">
      <c r="H13" s="25">
        <v>13</v>
      </c>
      <c r="I13" s="25">
        <v>69</v>
      </c>
      <c r="J13" s="25">
        <v>50</v>
      </c>
    </row>
    <row r="14" spans="8:10" x14ac:dyDescent="0.2">
      <c r="H14" s="25">
        <v>10</v>
      </c>
      <c r="I14" s="25">
        <v>54</v>
      </c>
      <c r="J14" s="25">
        <v>46</v>
      </c>
    </row>
    <row r="15" spans="8:10" x14ac:dyDescent="0.2">
      <c r="H15" s="25">
        <v>9</v>
      </c>
      <c r="I15" s="25">
        <v>53</v>
      </c>
      <c r="J15" s="25">
        <v>45</v>
      </c>
    </row>
    <row r="16" spans="8:10" x14ac:dyDescent="0.2">
      <c r="H16" s="25">
        <v>15</v>
      </c>
      <c r="I16" s="25">
        <v>73</v>
      </c>
      <c r="J16" s="25">
        <v>62</v>
      </c>
    </row>
    <row r="17" spans="8:10" x14ac:dyDescent="0.2">
      <c r="H17" s="25">
        <v>17</v>
      </c>
      <c r="I17" s="25">
        <v>78</v>
      </c>
      <c r="J17" s="25">
        <v>67</v>
      </c>
    </row>
    <row r="18" spans="8:10" x14ac:dyDescent="0.2">
      <c r="H18" s="25">
        <v>17</v>
      </c>
      <c r="I18" s="25">
        <v>62</v>
      </c>
      <c r="J18" s="25">
        <v>49</v>
      </c>
    </row>
    <row r="19" spans="8:10" x14ac:dyDescent="0.2">
      <c r="H19" s="25">
        <v>13</v>
      </c>
      <c r="I19" s="25">
        <v>50</v>
      </c>
      <c r="J19" s="25">
        <v>47</v>
      </c>
    </row>
    <row r="20" spans="8:10" x14ac:dyDescent="0.2">
      <c r="H20" s="25">
        <v>8</v>
      </c>
      <c r="I20" s="25">
        <v>46</v>
      </c>
      <c r="J20" s="25">
        <v>38</v>
      </c>
    </row>
    <row r="21" spans="8:10" x14ac:dyDescent="0.2">
      <c r="H21" s="25">
        <v>15</v>
      </c>
      <c r="I21" s="25">
        <v>61</v>
      </c>
      <c r="J21" s="25">
        <v>44</v>
      </c>
    </row>
    <row r="22" spans="8:10" x14ac:dyDescent="0.2">
      <c r="H22" s="25">
        <v>16</v>
      </c>
      <c r="I22" s="25">
        <v>60</v>
      </c>
      <c r="J22" s="25">
        <v>49</v>
      </c>
    </row>
    <row r="23" spans="8:10" x14ac:dyDescent="0.2">
      <c r="H23" s="25">
        <v>14</v>
      </c>
      <c r="I23" s="25">
        <v>78</v>
      </c>
      <c r="J23" s="25">
        <v>67</v>
      </c>
    </row>
    <row r="24" spans="8:10" x14ac:dyDescent="0.2">
      <c r="H24" s="25">
        <v>14</v>
      </c>
      <c r="I24" s="25">
        <v>57</v>
      </c>
      <c r="J24" s="25">
        <v>46</v>
      </c>
    </row>
    <row r="25" spans="8:10" x14ac:dyDescent="0.2">
      <c r="H25" s="25">
        <v>11</v>
      </c>
      <c r="I25" s="25">
        <v>60</v>
      </c>
      <c r="J25" s="25">
        <v>58</v>
      </c>
    </row>
    <row r="26" spans="8:10" x14ac:dyDescent="0.2">
      <c r="H26" s="25">
        <v>16</v>
      </c>
      <c r="I26" s="25">
        <v>66</v>
      </c>
      <c r="J26" s="25">
        <v>48</v>
      </c>
    </row>
    <row r="27" spans="8:10" x14ac:dyDescent="0.2">
      <c r="H27" s="25">
        <v>18</v>
      </c>
      <c r="I27" s="25">
        <v>70</v>
      </c>
      <c r="J27" s="25">
        <v>50</v>
      </c>
    </row>
    <row r="28" spans="8:10" x14ac:dyDescent="0.2">
      <c r="H28" s="25">
        <v>20</v>
      </c>
      <c r="I28" s="25">
        <v>67</v>
      </c>
      <c r="J28" s="25">
        <v>54</v>
      </c>
    </row>
    <row r="29" spans="8:10" x14ac:dyDescent="0.2">
      <c r="H29" s="25">
        <v>15</v>
      </c>
      <c r="I29" s="25">
        <v>61</v>
      </c>
      <c r="J29" s="25">
        <v>55</v>
      </c>
    </row>
    <row r="30" spans="8:10" x14ac:dyDescent="0.2">
      <c r="H30" s="25">
        <v>14</v>
      </c>
      <c r="I30" s="25">
        <v>57</v>
      </c>
      <c r="J30" s="25">
        <v>38</v>
      </c>
    </row>
    <row r="31" spans="8:10" x14ac:dyDescent="0.2">
      <c r="H31" s="25">
        <v>17</v>
      </c>
      <c r="I31" s="25">
        <v>54</v>
      </c>
      <c r="J31" s="25">
        <v>45</v>
      </c>
    </row>
    <row r="32" spans="8:10" x14ac:dyDescent="0.2">
      <c r="H32" s="25">
        <v>15</v>
      </c>
      <c r="I32" s="25">
        <v>60</v>
      </c>
      <c r="J32" s="25">
        <v>31</v>
      </c>
    </row>
    <row r="33" spans="5:10" x14ac:dyDescent="0.2">
      <c r="H33" s="25">
        <v>20</v>
      </c>
      <c r="I33" s="25">
        <v>59</v>
      </c>
      <c r="J33" s="25">
        <v>34</v>
      </c>
    </row>
    <row r="35" spans="5:10" x14ac:dyDescent="0.2">
      <c r="E35" t="s">
        <v>101</v>
      </c>
      <c r="G35" t="s">
        <v>95</v>
      </c>
      <c r="H35">
        <f>COUNT(H4:H33)</f>
        <v>30</v>
      </c>
      <c r="I35">
        <f>COUNT(I4:I33)</f>
        <v>30</v>
      </c>
      <c r="J35">
        <f>COUNT(J4:J33)</f>
        <v>30</v>
      </c>
    </row>
    <row r="36" spans="5:10" x14ac:dyDescent="0.2">
      <c r="E36" t="s">
        <v>102</v>
      </c>
      <c r="G36" t="s">
        <v>18</v>
      </c>
      <c r="H36">
        <f>AVERAGE(H4:H33)</f>
        <v>13.933333333333334</v>
      </c>
      <c r="I36">
        <f>AVERAGE(I4:I33)</f>
        <v>61.2</v>
      </c>
      <c r="J36">
        <f>AVERAGE(J4:J33)</f>
        <v>48.733333333333334</v>
      </c>
    </row>
    <row r="37" spans="5:10" x14ac:dyDescent="0.2">
      <c r="E37" t="s">
        <v>103</v>
      </c>
      <c r="G37" t="s">
        <v>96</v>
      </c>
      <c r="H37">
        <f>STDEV(H4:H33)</f>
        <v>3.3624019876327678</v>
      </c>
      <c r="I37">
        <f>STDEV(I4:I33)</f>
        <v>7.6672163720969699</v>
      </c>
      <c r="J37">
        <f>STDEV(J4:J33)</f>
        <v>8.5860083991273335</v>
      </c>
    </row>
    <row r="38" spans="5:10" x14ac:dyDescent="0.2">
      <c r="E38" t="s">
        <v>103</v>
      </c>
      <c r="G38" t="s">
        <v>97</v>
      </c>
      <c r="H38">
        <f>MAX(H4:H33)</f>
        <v>20</v>
      </c>
      <c r="I38">
        <f>MAX(I4:I33)</f>
        <v>78</v>
      </c>
      <c r="J38">
        <f>MAX(J4:J33)</f>
        <v>67</v>
      </c>
    </row>
    <row r="39" spans="5:10" x14ac:dyDescent="0.2">
      <c r="E39" t="s">
        <v>103</v>
      </c>
      <c r="G39" t="s">
        <v>98</v>
      </c>
      <c r="H39">
        <f>MIN(H4:H33)</f>
        <v>6</v>
      </c>
      <c r="I39">
        <f>MIN(I4:I33)</f>
        <v>46</v>
      </c>
      <c r="J39">
        <f>MIN(J4:J33)</f>
        <v>31</v>
      </c>
    </row>
    <row r="62" spans="7:7" x14ac:dyDescent="0.2">
      <c r="G62" t="s">
        <v>16</v>
      </c>
    </row>
    <row r="63" spans="7:7" x14ac:dyDescent="0.2">
      <c r="G63" t="s">
        <v>18</v>
      </c>
    </row>
    <row r="64" spans="7:7" x14ac:dyDescent="0.2">
      <c r="G64" t="s">
        <v>19</v>
      </c>
    </row>
  </sheetData>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H1:N33"/>
  <sheetViews>
    <sheetView workbookViewId="0">
      <selection activeCell="D27" sqref="D27"/>
    </sheetView>
  </sheetViews>
  <sheetFormatPr defaultRowHeight="13" x14ac:dyDescent="0.2"/>
  <sheetData>
    <row r="1" spans="8:14" x14ac:dyDescent="0.2">
      <c r="H1" t="s">
        <v>94</v>
      </c>
      <c r="K1" t="s">
        <v>99</v>
      </c>
    </row>
    <row r="3" spans="8:14" ht="39" x14ac:dyDescent="0.2">
      <c r="H3" s="35" t="s">
        <v>76</v>
      </c>
      <c r="I3" s="35" t="s">
        <v>77</v>
      </c>
      <c r="K3" s="35" t="s">
        <v>76</v>
      </c>
      <c r="L3" s="35" t="s">
        <v>77</v>
      </c>
      <c r="M3" s="38" t="s">
        <v>15</v>
      </c>
    </row>
    <row r="4" spans="8:14" x14ac:dyDescent="0.2">
      <c r="H4" s="25">
        <v>52</v>
      </c>
      <c r="I4" s="25">
        <v>51</v>
      </c>
      <c r="K4" s="25">
        <v>52</v>
      </c>
      <c r="L4" s="25">
        <v>51</v>
      </c>
      <c r="M4">
        <f>K4/2+L4*1.5</f>
        <v>102.5</v>
      </c>
      <c r="N4" t="s">
        <v>104</v>
      </c>
    </row>
    <row r="5" spans="8:14" x14ac:dyDescent="0.2">
      <c r="H5" s="25">
        <v>55</v>
      </c>
      <c r="I5" s="25">
        <v>42</v>
      </c>
      <c r="K5" s="25">
        <v>55</v>
      </c>
      <c r="L5" s="25">
        <v>42</v>
      </c>
      <c r="M5">
        <f t="shared" ref="M5:M33" si="0">K5/2+L5*1.5</f>
        <v>90.5</v>
      </c>
    </row>
    <row r="6" spans="8:14" x14ac:dyDescent="0.2">
      <c r="H6" s="25">
        <v>64</v>
      </c>
      <c r="I6" s="25">
        <v>50</v>
      </c>
      <c r="K6" s="25">
        <v>64</v>
      </c>
      <c r="L6" s="25">
        <v>50</v>
      </c>
      <c r="M6">
        <f t="shared" si="0"/>
        <v>107</v>
      </c>
    </row>
    <row r="7" spans="8:14" x14ac:dyDescent="0.2">
      <c r="H7" s="25">
        <v>69</v>
      </c>
      <c r="I7" s="25">
        <v>48</v>
      </c>
      <c r="K7" s="25">
        <v>69</v>
      </c>
      <c r="L7" s="25">
        <v>48</v>
      </c>
      <c r="M7">
        <f t="shared" si="0"/>
        <v>106.5</v>
      </c>
    </row>
    <row r="8" spans="8:14" x14ac:dyDescent="0.2">
      <c r="H8" s="25">
        <v>61</v>
      </c>
      <c r="I8" s="25">
        <v>61</v>
      </c>
      <c r="K8" s="25">
        <v>61</v>
      </c>
      <c r="L8" s="25">
        <v>61</v>
      </c>
      <c r="M8">
        <f t="shared" si="0"/>
        <v>122</v>
      </c>
    </row>
    <row r="9" spans="8:14" x14ac:dyDescent="0.2">
      <c r="H9" s="25">
        <v>63</v>
      </c>
      <c r="I9" s="25">
        <v>50</v>
      </c>
      <c r="K9" s="25">
        <v>63</v>
      </c>
      <c r="L9" s="25">
        <v>50</v>
      </c>
      <c r="M9">
        <f t="shared" si="0"/>
        <v>106.5</v>
      </c>
    </row>
    <row r="10" spans="8:14" x14ac:dyDescent="0.2">
      <c r="H10" s="25">
        <v>57</v>
      </c>
      <c r="I10" s="25">
        <v>47</v>
      </c>
      <c r="K10" s="25">
        <v>57</v>
      </c>
      <c r="L10" s="25">
        <v>47</v>
      </c>
      <c r="M10">
        <f t="shared" si="0"/>
        <v>99</v>
      </c>
    </row>
    <row r="11" spans="8:14" x14ac:dyDescent="0.2">
      <c r="H11" s="25">
        <v>57</v>
      </c>
      <c r="I11" s="25">
        <v>39</v>
      </c>
      <c r="K11" s="25">
        <v>57</v>
      </c>
      <c r="L11" s="25">
        <v>39</v>
      </c>
      <c r="M11">
        <f t="shared" si="0"/>
        <v>87</v>
      </c>
    </row>
    <row r="12" spans="8:14" x14ac:dyDescent="0.2">
      <c r="H12" s="25">
        <v>63</v>
      </c>
      <c r="I12" s="25">
        <v>51</v>
      </c>
      <c r="K12" s="25">
        <v>63</v>
      </c>
      <c r="L12" s="25">
        <v>51</v>
      </c>
      <c r="M12">
        <f t="shared" si="0"/>
        <v>108</v>
      </c>
    </row>
    <row r="13" spans="8:14" x14ac:dyDescent="0.2">
      <c r="H13" s="25">
        <v>69</v>
      </c>
      <c r="I13" s="25">
        <v>50</v>
      </c>
      <c r="K13" s="25">
        <v>69</v>
      </c>
      <c r="L13" s="25">
        <v>50</v>
      </c>
      <c r="M13">
        <f t="shared" si="0"/>
        <v>109.5</v>
      </c>
    </row>
    <row r="14" spans="8:14" x14ac:dyDescent="0.2">
      <c r="H14" s="25">
        <v>54</v>
      </c>
      <c r="I14" s="25">
        <v>46</v>
      </c>
      <c r="K14" s="25">
        <v>54</v>
      </c>
      <c r="L14" s="25">
        <v>46</v>
      </c>
      <c r="M14">
        <f t="shared" si="0"/>
        <v>96</v>
      </c>
    </row>
    <row r="15" spans="8:14" x14ac:dyDescent="0.2">
      <c r="H15" s="25">
        <v>53</v>
      </c>
      <c r="I15" s="25">
        <v>45</v>
      </c>
      <c r="K15" s="25">
        <v>53</v>
      </c>
      <c r="L15" s="25">
        <v>45</v>
      </c>
      <c r="M15">
        <f t="shared" si="0"/>
        <v>94</v>
      </c>
    </row>
    <row r="16" spans="8:14" x14ac:dyDescent="0.2">
      <c r="H16" s="25">
        <v>73</v>
      </c>
      <c r="I16" s="25">
        <v>62</v>
      </c>
      <c r="K16" s="25">
        <v>73</v>
      </c>
      <c r="L16" s="25">
        <v>62</v>
      </c>
      <c r="M16">
        <f t="shared" si="0"/>
        <v>129.5</v>
      </c>
    </row>
    <row r="17" spans="8:13" x14ac:dyDescent="0.2">
      <c r="H17" s="25">
        <v>78</v>
      </c>
      <c r="I17" s="25">
        <v>67</v>
      </c>
      <c r="K17" s="25">
        <v>78</v>
      </c>
      <c r="L17" s="25">
        <v>67</v>
      </c>
      <c r="M17">
        <f t="shared" si="0"/>
        <v>139.5</v>
      </c>
    </row>
    <row r="18" spans="8:13" x14ac:dyDescent="0.2">
      <c r="H18" s="25">
        <v>62</v>
      </c>
      <c r="I18" s="25">
        <v>49</v>
      </c>
      <c r="K18" s="25">
        <v>62</v>
      </c>
      <c r="L18" s="25">
        <v>49</v>
      </c>
      <c r="M18">
        <f t="shared" si="0"/>
        <v>104.5</v>
      </c>
    </row>
    <row r="19" spans="8:13" x14ac:dyDescent="0.2">
      <c r="H19" s="25">
        <v>50</v>
      </c>
      <c r="I19" s="25">
        <v>47</v>
      </c>
      <c r="K19" s="25">
        <v>50</v>
      </c>
      <c r="L19" s="25">
        <v>47</v>
      </c>
      <c r="M19">
        <f t="shared" si="0"/>
        <v>95.5</v>
      </c>
    </row>
    <row r="20" spans="8:13" x14ac:dyDescent="0.2">
      <c r="H20" s="25">
        <v>46</v>
      </c>
      <c r="I20" s="25">
        <v>38</v>
      </c>
      <c r="K20" s="25">
        <v>46</v>
      </c>
      <c r="L20" s="25">
        <v>38</v>
      </c>
      <c r="M20">
        <f t="shared" si="0"/>
        <v>80</v>
      </c>
    </row>
    <row r="21" spans="8:13" x14ac:dyDescent="0.2">
      <c r="H21" s="25">
        <v>61</v>
      </c>
      <c r="I21" s="25">
        <v>44</v>
      </c>
      <c r="K21" s="25">
        <v>61</v>
      </c>
      <c r="L21" s="25">
        <v>44</v>
      </c>
      <c r="M21">
        <f t="shared" si="0"/>
        <v>96.5</v>
      </c>
    </row>
    <row r="22" spans="8:13" x14ac:dyDescent="0.2">
      <c r="H22" s="25">
        <v>60</v>
      </c>
      <c r="I22" s="25">
        <v>49</v>
      </c>
      <c r="K22" s="25">
        <v>60</v>
      </c>
      <c r="L22" s="25">
        <v>49</v>
      </c>
      <c r="M22">
        <f t="shared" si="0"/>
        <v>103.5</v>
      </c>
    </row>
    <row r="23" spans="8:13" x14ac:dyDescent="0.2">
      <c r="H23" s="25">
        <v>78</v>
      </c>
      <c r="I23" s="25">
        <v>67</v>
      </c>
      <c r="K23" s="25">
        <v>78</v>
      </c>
      <c r="L23" s="25">
        <v>67</v>
      </c>
      <c r="M23">
        <f t="shared" si="0"/>
        <v>139.5</v>
      </c>
    </row>
    <row r="24" spans="8:13" x14ac:dyDescent="0.2">
      <c r="H24" s="25">
        <v>57</v>
      </c>
      <c r="I24" s="25">
        <v>46</v>
      </c>
      <c r="K24" s="25">
        <v>57</v>
      </c>
      <c r="L24" s="25">
        <v>46</v>
      </c>
      <c r="M24">
        <f t="shared" si="0"/>
        <v>97.5</v>
      </c>
    </row>
    <row r="25" spans="8:13" x14ac:dyDescent="0.2">
      <c r="H25" s="25">
        <v>60</v>
      </c>
      <c r="I25" s="25">
        <v>58</v>
      </c>
      <c r="K25" s="25">
        <v>60</v>
      </c>
      <c r="L25" s="25">
        <v>58</v>
      </c>
      <c r="M25">
        <f t="shared" si="0"/>
        <v>117</v>
      </c>
    </row>
    <row r="26" spans="8:13" x14ac:dyDescent="0.2">
      <c r="H26" s="25">
        <v>66</v>
      </c>
      <c r="I26" s="25">
        <v>48</v>
      </c>
      <c r="K26" s="25">
        <v>66</v>
      </c>
      <c r="L26" s="25">
        <v>48</v>
      </c>
      <c r="M26">
        <f t="shared" si="0"/>
        <v>105</v>
      </c>
    </row>
    <row r="27" spans="8:13" x14ac:dyDescent="0.2">
      <c r="H27" s="25">
        <v>70</v>
      </c>
      <c r="I27" s="25">
        <v>50</v>
      </c>
      <c r="K27" s="25">
        <v>70</v>
      </c>
      <c r="L27" s="25">
        <v>50</v>
      </c>
      <c r="M27">
        <f t="shared" si="0"/>
        <v>110</v>
      </c>
    </row>
    <row r="28" spans="8:13" x14ac:dyDescent="0.2">
      <c r="H28" s="25">
        <v>67</v>
      </c>
      <c r="I28" s="25">
        <v>54</v>
      </c>
      <c r="K28" s="25">
        <v>67</v>
      </c>
      <c r="L28" s="25">
        <v>54</v>
      </c>
      <c r="M28">
        <f t="shared" si="0"/>
        <v>114.5</v>
      </c>
    </row>
    <row r="29" spans="8:13" x14ac:dyDescent="0.2">
      <c r="H29" s="25">
        <v>61</v>
      </c>
      <c r="I29" s="25">
        <v>55</v>
      </c>
      <c r="K29" s="25">
        <v>61</v>
      </c>
      <c r="L29" s="25">
        <v>55</v>
      </c>
      <c r="M29">
        <f t="shared" si="0"/>
        <v>113</v>
      </c>
    </row>
    <row r="30" spans="8:13" x14ac:dyDescent="0.2">
      <c r="H30" s="25">
        <v>57</v>
      </c>
      <c r="I30" s="25">
        <v>38</v>
      </c>
      <c r="K30" s="25">
        <v>57</v>
      </c>
      <c r="L30" s="25">
        <v>38</v>
      </c>
      <c r="M30">
        <f t="shared" si="0"/>
        <v>85.5</v>
      </c>
    </row>
    <row r="31" spans="8:13" x14ac:dyDescent="0.2">
      <c r="H31" s="25">
        <v>54</v>
      </c>
      <c r="I31" s="25">
        <v>45</v>
      </c>
      <c r="K31" s="25">
        <v>54</v>
      </c>
      <c r="L31" s="25">
        <v>45</v>
      </c>
      <c r="M31">
        <f t="shared" si="0"/>
        <v>94.5</v>
      </c>
    </row>
    <row r="32" spans="8:13" x14ac:dyDescent="0.2">
      <c r="H32" s="25">
        <v>60</v>
      </c>
      <c r="I32" s="25">
        <v>31</v>
      </c>
      <c r="K32" s="25">
        <v>60</v>
      </c>
      <c r="L32" s="25">
        <v>31</v>
      </c>
      <c r="M32">
        <f t="shared" si="0"/>
        <v>76.5</v>
      </c>
    </row>
    <row r="33" spans="8:13" x14ac:dyDescent="0.2">
      <c r="H33" s="25">
        <v>59</v>
      </c>
      <c r="I33" s="25">
        <v>34</v>
      </c>
      <c r="K33" s="25">
        <v>59</v>
      </c>
      <c r="L33" s="25">
        <v>34</v>
      </c>
      <c r="M33">
        <f t="shared" si="0"/>
        <v>80.5</v>
      </c>
    </row>
  </sheetData>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H3:P26"/>
  <sheetViews>
    <sheetView workbookViewId="0">
      <selection activeCell="I61" sqref="I61"/>
    </sheetView>
  </sheetViews>
  <sheetFormatPr defaultRowHeight="13" x14ac:dyDescent="0.2"/>
  <cols>
    <col min="9" max="10" width="5.453125" customWidth="1"/>
  </cols>
  <sheetData>
    <row r="3" spans="8:16" x14ac:dyDescent="0.2">
      <c r="I3" s="6" t="s">
        <v>140</v>
      </c>
      <c r="J3" s="6" t="s">
        <v>141</v>
      </c>
    </row>
    <row r="4" spans="8:16" x14ac:dyDescent="0.2">
      <c r="H4">
        <v>1</v>
      </c>
      <c r="I4" s="25">
        <v>5</v>
      </c>
      <c r="J4" s="25">
        <v>9</v>
      </c>
    </row>
    <row r="5" spans="8:16" x14ac:dyDescent="0.2">
      <c r="H5">
        <v>2</v>
      </c>
      <c r="I5" s="25">
        <v>8</v>
      </c>
      <c r="J5" s="25">
        <v>8</v>
      </c>
    </row>
    <row r="6" spans="8:16" x14ac:dyDescent="0.2">
      <c r="H6">
        <v>3</v>
      </c>
      <c r="I6" s="25">
        <v>7</v>
      </c>
      <c r="J6" s="25">
        <v>7</v>
      </c>
    </row>
    <row r="7" spans="8:16" x14ac:dyDescent="0.2">
      <c r="H7">
        <v>4</v>
      </c>
      <c r="I7" s="25">
        <v>6</v>
      </c>
      <c r="J7" s="25">
        <v>9</v>
      </c>
    </row>
    <row r="8" spans="8:16" x14ac:dyDescent="0.2">
      <c r="H8">
        <v>5</v>
      </c>
      <c r="I8" s="25">
        <v>4</v>
      </c>
      <c r="J8" s="25">
        <v>6</v>
      </c>
    </row>
    <row r="9" spans="8:16" x14ac:dyDescent="0.2">
      <c r="H9" s="6" t="s">
        <v>18</v>
      </c>
      <c r="I9">
        <f>AVERAGE(I4:I8)</f>
        <v>6</v>
      </c>
      <c r="J9">
        <f>AVERAGE(J4:J8)</f>
        <v>7.8</v>
      </c>
      <c r="L9" s="6" t="s">
        <v>18</v>
      </c>
      <c r="M9" t="e">
        <f>AVERAGE(M4:M8)</f>
        <v>#DIV/0!</v>
      </c>
      <c r="N9" t="e">
        <f>AVERAGE(N4:N8)</f>
        <v>#DIV/0!</v>
      </c>
    </row>
    <row r="12" spans="8:16" x14ac:dyDescent="0.2">
      <c r="M12">
        <v>6</v>
      </c>
      <c r="N12">
        <v>7.8</v>
      </c>
      <c r="O12" s="41" t="s">
        <v>142</v>
      </c>
      <c r="P12" t="s">
        <v>143</v>
      </c>
    </row>
    <row r="22" spans="12:15" x14ac:dyDescent="0.2">
      <c r="L22" t="s">
        <v>144</v>
      </c>
      <c r="M22">
        <v>30</v>
      </c>
      <c r="N22">
        <v>30</v>
      </c>
      <c r="O22">
        <v>30</v>
      </c>
    </row>
    <row r="23" spans="12:15" x14ac:dyDescent="0.2">
      <c r="L23" t="s">
        <v>17</v>
      </c>
      <c r="M23">
        <v>13.933333333333334</v>
      </c>
      <c r="N23">
        <v>61.2</v>
      </c>
      <c r="O23">
        <v>48.733333333333334</v>
      </c>
    </row>
    <row r="24" spans="12:15" x14ac:dyDescent="0.2">
      <c r="L24" t="s">
        <v>145</v>
      </c>
      <c r="M24">
        <v>3.3624019876327678</v>
      </c>
      <c r="N24">
        <v>7.6672163720969699</v>
      </c>
      <c r="O24">
        <v>8.5860083991273335</v>
      </c>
    </row>
    <row r="25" spans="12:15" x14ac:dyDescent="0.2">
      <c r="L25" t="s">
        <v>146</v>
      </c>
      <c r="M25">
        <v>20</v>
      </c>
      <c r="N25">
        <v>78</v>
      </c>
      <c r="O25">
        <v>67</v>
      </c>
    </row>
    <row r="26" spans="12:15" x14ac:dyDescent="0.2">
      <c r="L26" t="s">
        <v>147</v>
      </c>
      <c r="M26">
        <v>6</v>
      </c>
      <c r="N26">
        <v>46</v>
      </c>
      <c r="O26">
        <v>31</v>
      </c>
    </row>
  </sheetData>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H3:J33"/>
  <sheetViews>
    <sheetView topLeftCell="A2" workbookViewId="0"/>
  </sheetViews>
  <sheetFormatPr defaultRowHeight="13" x14ac:dyDescent="0.2"/>
  <cols>
    <col min="7" max="7" width="5.36328125" customWidth="1"/>
  </cols>
  <sheetData>
    <row r="3" spans="8:10" ht="26" x14ac:dyDescent="0.2">
      <c r="H3" s="35" t="s">
        <v>75</v>
      </c>
    </row>
    <row r="4" spans="8:10" x14ac:dyDescent="0.2">
      <c r="H4" s="25">
        <v>6</v>
      </c>
      <c r="I4">
        <f>IF(H4&gt;=16,3,IF(H4&gt;=13,2,1))</f>
        <v>1</v>
      </c>
      <c r="J4" t="s">
        <v>148</v>
      </c>
    </row>
    <row r="5" spans="8:10" x14ac:dyDescent="0.2">
      <c r="H5" s="25">
        <v>10</v>
      </c>
      <c r="I5">
        <f t="shared" ref="I5:I33" si="0">IF(H5&gt;=16,3,IF(H5&gt;=13,2,1))</f>
        <v>1</v>
      </c>
    </row>
    <row r="6" spans="8:10" x14ac:dyDescent="0.2">
      <c r="H6" s="25">
        <v>13</v>
      </c>
      <c r="I6">
        <f t="shared" si="0"/>
        <v>2</v>
      </c>
    </row>
    <row r="7" spans="8:10" x14ac:dyDescent="0.2">
      <c r="H7" s="25">
        <v>15</v>
      </c>
      <c r="I7">
        <f t="shared" si="0"/>
        <v>2</v>
      </c>
    </row>
    <row r="8" spans="8:10" x14ac:dyDescent="0.2">
      <c r="H8" s="25">
        <v>14</v>
      </c>
      <c r="I8">
        <f t="shared" si="0"/>
        <v>2</v>
      </c>
    </row>
    <row r="9" spans="8:10" x14ac:dyDescent="0.2">
      <c r="H9" s="25">
        <v>13</v>
      </c>
      <c r="I9">
        <f t="shared" si="0"/>
        <v>2</v>
      </c>
    </row>
    <row r="10" spans="8:10" x14ac:dyDescent="0.2">
      <c r="H10" s="25">
        <v>9</v>
      </c>
      <c r="I10">
        <f t="shared" si="0"/>
        <v>1</v>
      </c>
    </row>
    <row r="11" spans="8:10" x14ac:dyDescent="0.2">
      <c r="H11" s="25">
        <v>16</v>
      </c>
      <c r="I11">
        <f t="shared" si="0"/>
        <v>3</v>
      </c>
    </row>
    <row r="12" spans="8:10" x14ac:dyDescent="0.2">
      <c r="H12" s="25">
        <v>15</v>
      </c>
      <c r="I12">
        <f t="shared" si="0"/>
        <v>2</v>
      </c>
    </row>
    <row r="13" spans="8:10" x14ac:dyDescent="0.2">
      <c r="H13" s="25">
        <v>13</v>
      </c>
      <c r="I13">
        <f t="shared" si="0"/>
        <v>2</v>
      </c>
    </row>
    <row r="14" spans="8:10" x14ac:dyDescent="0.2">
      <c r="H14" s="25">
        <v>10</v>
      </c>
      <c r="I14">
        <f t="shared" si="0"/>
        <v>1</v>
      </c>
    </row>
    <row r="15" spans="8:10" x14ac:dyDescent="0.2">
      <c r="H15" s="25">
        <v>9</v>
      </c>
      <c r="I15">
        <f t="shared" si="0"/>
        <v>1</v>
      </c>
    </row>
    <row r="16" spans="8:10" x14ac:dyDescent="0.2">
      <c r="H16" s="25">
        <v>15</v>
      </c>
      <c r="I16">
        <f t="shared" si="0"/>
        <v>2</v>
      </c>
    </row>
    <row r="17" spans="8:9" x14ac:dyDescent="0.2">
      <c r="H17" s="25">
        <v>17</v>
      </c>
      <c r="I17">
        <f t="shared" si="0"/>
        <v>3</v>
      </c>
    </row>
    <row r="18" spans="8:9" x14ac:dyDescent="0.2">
      <c r="H18" s="25">
        <v>17</v>
      </c>
      <c r="I18">
        <f t="shared" si="0"/>
        <v>3</v>
      </c>
    </row>
    <row r="19" spans="8:9" x14ac:dyDescent="0.2">
      <c r="H19" s="25">
        <v>13</v>
      </c>
      <c r="I19">
        <f t="shared" si="0"/>
        <v>2</v>
      </c>
    </row>
    <row r="20" spans="8:9" x14ac:dyDescent="0.2">
      <c r="H20" s="25">
        <v>8</v>
      </c>
      <c r="I20">
        <f t="shared" si="0"/>
        <v>1</v>
      </c>
    </row>
    <row r="21" spans="8:9" x14ac:dyDescent="0.2">
      <c r="H21" s="25">
        <v>15</v>
      </c>
      <c r="I21">
        <f t="shared" si="0"/>
        <v>2</v>
      </c>
    </row>
    <row r="22" spans="8:9" x14ac:dyDescent="0.2">
      <c r="H22" s="25">
        <v>16</v>
      </c>
      <c r="I22">
        <f t="shared" si="0"/>
        <v>3</v>
      </c>
    </row>
    <row r="23" spans="8:9" x14ac:dyDescent="0.2">
      <c r="H23" s="25">
        <v>14</v>
      </c>
      <c r="I23">
        <f t="shared" si="0"/>
        <v>2</v>
      </c>
    </row>
    <row r="24" spans="8:9" x14ac:dyDescent="0.2">
      <c r="H24" s="25">
        <v>14</v>
      </c>
      <c r="I24">
        <f t="shared" si="0"/>
        <v>2</v>
      </c>
    </row>
    <row r="25" spans="8:9" x14ac:dyDescent="0.2">
      <c r="H25" s="25">
        <v>11</v>
      </c>
      <c r="I25">
        <f t="shared" si="0"/>
        <v>1</v>
      </c>
    </row>
    <row r="26" spans="8:9" x14ac:dyDescent="0.2">
      <c r="H26" s="25">
        <v>16</v>
      </c>
      <c r="I26">
        <f t="shared" si="0"/>
        <v>3</v>
      </c>
    </row>
    <row r="27" spans="8:9" x14ac:dyDescent="0.2">
      <c r="H27" s="25">
        <v>18</v>
      </c>
      <c r="I27">
        <f t="shared" si="0"/>
        <v>3</v>
      </c>
    </row>
    <row r="28" spans="8:9" x14ac:dyDescent="0.2">
      <c r="H28" s="25">
        <v>20</v>
      </c>
      <c r="I28">
        <f t="shared" si="0"/>
        <v>3</v>
      </c>
    </row>
    <row r="29" spans="8:9" x14ac:dyDescent="0.2">
      <c r="H29" s="25">
        <v>15</v>
      </c>
      <c r="I29">
        <f t="shared" si="0"/>
        <v>2</v>
      </c>
    </row>
    <row r="30" spans="8:9" x14ac:dyDescent="0.2">
      <c r="H30" s="25">
        <v>14</v>
      </c>
      <c r="I30">
        <f t="shared" si="0"/>
        <v>2</v>
      </c>
    </row>
    <row r="31" spans="8:9" x14ac:dyDescent="0.2">
      <c r="H31" s="25">
        <v>17</v>
      </c>
      <c r="I31">
        <f t="shared" si="0"/>
        <v>3</v>
      </c>
    </row>
    <row r="32" spans="8:9" x14ac:dyDescent="0.2">
      <c r="H32" s="25">
        <v>15</v>
      </c>
      <c r="I32">
        <f t="shared" si="0"/>
        <v>2</v>
      </c>
    </row>
    <row r="33" spans="8:9" x14ac:dyDescent="0.2">
      <c r="H33" s="25">
        <v>20</v>
      </c>
      <c r="I33">
        <f t="shared" si="0"/>
        <v>3</v>
      </c>
    </row>
  </sheetData>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H1:AB33"/>
  <sheetViews>
    <sheetView workbookViewId="0">
      <selection activeCell="G18" sqref="G18"/>
    </sheetView>
  </sheetViews>
  <sheetFormatPr defaultRowHeight="13" x14ac:dyDescent="0.2"/>
  <cols>
    <col min="8" max="8" width="4.453125" customWidth="1"/>
    <col min="9" max="9" width="5.6328125" customWidth="1"/>
    <col min="10" max="10" width="5.453125" customWidth="1"/>
    <col min="11" max="11" width="5.36328125" customWidth="1"/>
    <col min="12" max="12" width="4.7265625" customWidth="1"/>
    <col min="13" max="13" width="5.08984375" customWidth="1"/>
    <col min="14" max="14" width="4.7265625" customWidth="1"/>
    <col min="15" max="15" width="5.26953125" customWidth="1"/>
    <col min="16" max="16" width="7.08984375" customWidth="1"/>
    <col min="17" max="17" width="6.90625" customWidth="1"/>
    <col min="19" max="19" width="4.453125" customWidth="1"/>
    <col min="20" max="20" width="5.6328125" customWidth="1"/>
    <col min="21" max="21" width="5.453125" customWidth="1"/>
    <col min="22" max="22" width="5.36328125" customWidth="1"/>
    <col min="23" max="23" width="4.7265625" customWidth="1"/>
    <col min="24" max="24" width="5.08984375" customWidth="1"/>
    <col min="25" max="25" width="4.7265625" customWidth="1"/>
    <col min="26" max="26" width="5.36328125" customWidth="1"/>
    <col min="27" max="27" width="7.08984375" customWidth="1"/>
    <col min="28" max="28" width="6.90625" customWidth="1"/>
  </cols>
  <sheetData>
    <row r="1" spans="8:28" x14ac:dyDescent="0.2">
      <c r="H1" t="s">
        <v>94</v>
      </c>
      <c r="S1" t="s">
        <v>105</v>
      </c>
      <c r="V1" t="s">
        <v>106</v>
      </c>
    </row>
    <row r="3" spans="8:28" ht="39" x14ac:dyDescent="0.2">
      <c r="H3" s="34" t="s">
        <v>85</v>
      </c>
      <c r="I3" s="36" t="s">
        <v>69</v>
      </c>
      <c r="J3" s="36" t="s">
        <v>70</v>
      </c>
      <c r="K3" s="34" t="s">
        <v>71</v>
      </c>
      <c r="L3" s="34" t="s">
        <v>72</v>
      </c>
      <c r="M3" s="34" t="s">
        <v>73</v>
      </c>
      <c r="N3" s="34" t="s">
        <v>74</v>
      </c>
      <c r="O3" s="35" t="s">
        <v>75</v>
      </c>
      <c r="P3" s="35" t="s">
        <v>76</v>
      </c>
      <c r="Q3" s="35" t="s">
        <v>77</v>
      </c>
      <c r="S3" s="34" t="s">
        <v>85</v>
      </c>
      <c r="T3" s="36" t="s">
        <v>69</v>
      </c>
      <c r="U3" s="36" t="s">
        <v>70</v>
      </c>
      <c r="V3" s="34" t="s">
        <v>71</v>
      </c>
      <c r="W3" s="34" t="s">
        <v>72</v>
      </c>
      <c r="X3" s="34" t="s">
        <v>73</v>
      </c>
      <c r="Y3" s="34" t="s">
        <v>74</v>
      </c>
      <c r="Z3" s="35" t="s">
        <v>75</v>
      </c>
      <c r="AA3" s="35" t="s">
        <v>76</v>
      </c>
      <c r="AB3" s="35" t="s">
        <v>77</v>
      </c>
    </row>
    <row r="4" spans="8:28" x14ac:dyDescent="0.2">
      <c r="H4" s="25">
        <v>1</v>
      </c>
      <c r="I4" s="25">
        <v>1</v>
      </c>
      <c r="J4" s="25">
        <v>1</v>
      </c>
      <c r="K4" s="25">
        <v>24</v>
      </c>
      <c r="L4" s="25">
        <v>1</v>
      </c>
      <c r="M4" s="25">
        <v>1</v>
      </c>
      <c r="N4" s="25">
        <v>1</v>
      </c>
      <c r="O4" s="25">
        <v>6</v>
      </c>
      <c r="P4" s="25">
        <v>52</v>
      </c>
      <c r="Q4" s="25">
        <v>51</v>
      </c>
      <c r="S4" s="25">
        <v>22</v>
      </c>
      <c r="T4" s="25">
        <v>3</v>
      </c>
      <c r="U4" s="25">
        <v>1</v>
      </c>
      <c r="V4" s="25">
        <v>19</v>
      </c>
      <c r="W4" s="25">
        <v>1</v>
      </c>
      <c r="X4" s="25">
        <v>1</v>
      </c>
      <c r="Y4" s="25">
        <v>2</v>
      </c>
      <c r="Z4" s="25">
        <v>11</v>
      </c>
      <c r="AA4" s="25">
        <v>60</v>
      </c>
      <c r="AB4" s="25">
        <v>58</v>
      </c>
    </row>
    <row r="5" spans="8:28" x14ac:dyDescent="0.2">
      <c r="H5" s="25">
        <v>2</v>
      </c>
      <c r="I5" s="25">
        <v>1</v>
      </c>
      <c r="J5" s="25">
        <v>1</v>
      </c>
      <c r="K5" s="25">
        <v>24</v>
      </c>
      <c r="L5" s="25">
        <v>1</v>
      </c>
      <c r="M5" s="25">
        <v>1</v>
      </c>
      <c r="N5" s="25">
        <v>1</v>
      </c>
      <c r="O5" s="25">
        <v>10</v>
      </c>
      <c r="P5" s="25">
        <v>55</v>
      </c>
      <c r="Q5" s="25">
        <v>42</v>
      </c>
      <c r="S5" s="25">
        <v>21</v>
      </c>
      <c r="T5" s="25">
        <v>3</v>
      </c>
      <c r="U5" s="25">
        <v>1</v>
      </c>
      <c r="V5" s="25">
        <v>21</v>
      </c>
      <c r="W5" s="25">
        <v>1</v>
      </c>
      <c r="X5" s="25">
        <v>1</v>
      </c>
      <c r="Y5" s="25">
        <v>2</v>
      </c>
      <c r="Z5" s="25">
        <v>14</v>
      </c>
      <c r="AA5" s="25">
        <v>57</v>
      </c>
      <c r="AB5" s="25">
        <v>46</v>
      </c>
    </row>
    <row r="6" spans="8:28" x14ac:dyDescent="0.2">
      <c r="H6" s="25">
        <v>3</v>
      </c>
      <c r="I6" s="25">
        <v>1</v>
      </c>
      <c r="J6" s="25">
        <v>1</v>
      </c>
      <c r="K6" s="25">
        <v>28</v>
      </c>
      <c r="L6" s="25">
        <v>1</v>
      </c>
      <c r="M6" s="25">
        <v>1</v>
      </c>
      <c r="N6" s="25">
        <v>2</v>
      </c>
      <c r="O6" s="25">
        <v>13</v>
      </c>
      <c r="P6" s="25">
        <v>64</v>
      </c>
      <c r="Q6" s="25">
        <v>50</v>
      </c>
      <c r="S6" s="25">
        <v>11</v>
      </c>
      <c r="T6" s="25">
        <v>2</v>
      </c>
      <c r="U6" s="25">
        <v>1</v>
      </c>
      <c r="V6" s="25">
        <v>23</v>
      </c>
      <c r="W6" s="25">
        <v>1</v>
      </c>
      <c r="X6" s="25">
        <v>1</v>
      </c>
      <c r="Y6" s="25">
        <v>1</v>
      </c>
      <c r="Z6" s="25">
        <v>10</v>
      </c>
      <c r="AA6" s="25">
        <v>54</v>
      </c>
      <c r="AB6" s="25">
        <v>46</v>
      </c>
    </row>
    <row r="7" spans="8:28" x14ac:dyDescent="0.2">
      <c r="H7" s="25">
        <v>4</v>
      </c>
      <c r="I7" s="25">
        <v>1</v>
      </c>
      <c r="J7" s="25">
        <v>1</v>
      </c>
      <c r="K7" s="25">
        <v>31</v>
      </c>
      <c r="L7" s="25">
        <v>1</v>
      </c>
      <c r="M7" s="25">
        <v>2</v>
      </c>
      <c r="N7" s="25">
        <v>1</v>
      </c>
      <c r="O7" s="25">
        <v>15</v>
      </c>
      <c r="P7" s="25">
        <v>69</v>
      </c>
      <c r="Q7" s="25">
        <v>48</v>
      </c>
      <c r="S7" s="25">
        <v>1</v>
      </c>
      <c r="T7" s="25">
        <v>1</v>
      </c>
      <c r="U7" s="25">
        <v>1</v>
      </c>
      <c r="V7" s="25">
        <v>24</v>
      </c>
      <c r="W7" s="25">
        <v>1</v>
      </c>
      <c r="X7" s="25">
        <v>1</v>
      </c>
      <c r="Y7" s="25">
        <v>1</v>
      </c>
      <c r="Z7" s="25">
        <v>6</v>
      </c>
      <c r="AA7" s="25">
        <v>52</v>
      </c>
      <c r="AB7" s="25">
        <v>51</v>
      </c>
    </row>
    <row r="8" spans="8:28" x14ac:dyDescent="0.2">
      <c r="H8" s="25">
        <v>5</v>
      </c>
      <c r="I8" s="25">
        <v>1</v>
      </c>
      <c r="J8" s="25">
        <v>1</v>
      </c>
      <c r="K8" s="25">
        <v>22</v>
      </c>
      <c r="L8" s="25">
        <v>2</v>
      </c>
      <c r="M8" s="25">
        <v>1</v>
      </c>
      <c r="N8" s="25">
        <v>2</v>
      </c>
      <c r="O8" s="25">
        <v>14</v>
      </c>
      <c r="P8" s="25">
        <v>61</v>
      </c>
      <c r="Q8" s="25">
        <v>61</v>
      </c>
      <c r="S8" s="25">
        <v>2</v>
      </c>
      <c r="T8" s="25">
        <v>1</v>
      </c>
      <c r="U8" s="25">
        <v>1</v>
      </c>
      <c r="V8" s="25">
        <v>24</v>
      </c>
      <c r="W8" s="25">
        <v>1</v>
      </c>
      <c r="X8" s="25">
        <v>1</v>
      </c>
      <c r="Y8" s="25">
        <v>1</v>
      </c>
      <c r="Z8" s="25">
        <v>10</v>
      </c>
      <c r="AA8" s="25">
        <v>55</v>
      </c>
      <c r="AB8" s="25">
        <v>42</v>
      </c>
    </row>
    <row r="9" spans="8:28" x14ac:dyDescent="0.2">
      <c r="H9" s="25">
        <v>6</v>
      </c>
      <c r="I9" s="25">
        <v>1</v>
      </c>
      <c r="J9" s="25">
        <v>2</v>
      </c>
      <c r="K9" s="25">
        <v>26</v>
      </c>
      <c r="L9" s="25">
        <v>1</v>
      </c>
      <c r="M9" s="25">
        <v>1</v>
      </c>
      <c r="N9" s="25">
        <v>2</v>
      </c>
      <c r="O9" s="25">
        <v>13</v>
      </c>
      <c r="P9" s="25">
        <v>63</v>
      </c>
      <c r="Q9" s="25">
        <v>50</v>
      </c>
      <c r="S9" s="25">
        <v>23</v>
      </c>
      <c r="T9" s="25">
        <v>3</v>
      </c>
      <c r="U9" s="25">
        <v>1</v>
      </c>
      <c r="V9" s="25">
        <v>25</v>
      </c>
      <c r="W9" s="25">
        <v>1</v>
      </c>
      <c r="X9" s="25">
        <v>2</v>
      </c>
      <c r="Y9" s="25">
        <v>1</v>
      </c>
      <c r="Z9" s="25">
        <v>16</v>
      </c>
      <c r="AA9" s="25">
        <v>66</v>
      </c>
      <c r="AB9" s="25">
        <v>48</v>
      </c>
    </row>
    <row r="10" spans="8:28" x14ac:dyDescent="0.2">
      <c r="H10" s="25">
        <v>7</v>
      </c>
      <c r="I10" s="25">
        <v>1</v>
      </c>
      <c r="J10" s="25">
        <v>2</v>
      </c>
      <c r="K10" s="25">
        <v>25</v>
      </c>
      <c r="L10" s="25">
        <v>1</v>
      </c>
      <c r="M10" s="25">
        <v>1</v>
      </c>
      <c r="N10" s="25">
        <v>1</v>
      </c>
      <c r="O10" s="25">
        <v>9</v>
      </c>
      <c r="P10" s="25">
        <v>57</v>
      </c>
      <c r="Q10" s="25">
        <v>47</v>
      </c>
      <c r="S10" s="25">
        <v>3</v>
      </c>
      <c r="T10" s="25">
        <v>1</v>
      </c>
      <c r="U10" s="25">
        <v>1</v>
      </c>
      <c r="V10" s="25">
        <v>28</v>
      </c>
      <c r="W10" s="25">
        <v>1</v>
      </c>
      <c r="X10" s="25">
        <v>1</v>
      </c>
      <c r="Y10" s="25">
        <v>2</v>
      </c>
      <c r="Z10" s="25">
        <v>13</v>
      </c>
      <c r="AA10" s="25">
        <v>64</v>
      </c>
      <c r="AB10" s="25">
        <v>50</v>
      </c>
    </row>
    <row r="11" spans="8:28" x14ac:dyDescent="0.2">
      <c r="H11" s="25">
        <v>8</v>
      </c>
      <c r="I11" s="25">
        <v>1</v>
      </c>
      <c r="J11" s="25">
        <v>2</v>
      </c>
      <c r="K11" s="25">
        <v>34</v>
      </c>
      <c r="L11" s="25">
        <v>2</v>
      </c>
      <c r="M11" s="25">
        <v>1</v>
      </c>
      <c r="N11" s="25">
        <v>3</v>
      </c>
      <c r="O11" s="25">
        <v>16</v>
      </c>
      <c r="P11" s="25">
        <v>57</v>
      </c>
      <c r="Q11" s="25">
        <v>39</v>
      </c>
      <c r="S11" s="25">
        <v>13</v>
      </c>
      <c r="T11" s="25">
        <v>2</v>
      </c>
      <c r="U11" s="25">
        <v>1</v>
      </c>
      <c r="V11" s="25">
        <v>30</v>
      </c>
      <c r="W11" s="25">
        <v>1</v>
      </c>
      <c r="X11" s="25">
        <v>2</v>
      </c>
      <c r="Y11" s="25">
        <v>2</v>
      </c>
      <c r="Z11" s="25">
        <v>15</v>
      </c>
      <c r="AA11" s="25">
        <v>73</v>
      </c>
      <c r="AB11" s="25">
        <v>62</v>
      </c>
    </row>
    <row r="12" spans="8:28" x14ac:dyDescent="0.2">
      <c r="H12" s="25">
        <v>9</v>
      </c>
      <c r="I12" s="25">
        <v>1</v>
      </c>
      <c r="J12" s="25">
        <v>2</v>
      </c>
      <c r="K12" s="25">
        <v>28</v>
      </c>
      <c r="L12" s="25">
        <v>2</v>
      </c>
      <c r="M12" s="25">
        <v>2</v>
      </c>
      <c r="N12" s="25">
        <v>3</v>
      </c>
      <c r="O12" s="25">
        <v>15</v>
      </c>
      <c r="P12" s="25">
        <v>63</v>
      </c>
      <c r="Q12" s="25">
        <v>51</v>
      </c>
      <c r="S12" s="25">
        <v>4</v>
      </c>
      <c r="T12" s="25">
        <v>1</v>
      </c>
      <c r="U12" s="25">
        <v>1</v>
      </c>
      <c r="V12" s="25">
        <v>31</v>
      </c>
      <c r="W12" s="25">
        <v>1</v>
      </c>
      <c r="X12" s="25">
        <v>2</v>
      </c>
      <c r="Y12" s="25">
        <v>1</v>
      </c>
      <c r="Z12" s="25">
        <v>15</v>
      </c>
      <c r="AA12" s="25">
        <v>69</v>
      </c>
      <c r="AB12" s="25">
        <v>48</v>
      </c>
    </row>
    <row r="13" spans="8:28" x14ac:dyDescent="0.2">
      <c r="H13" s="25">
        <v>10</v>
      </c>
      <c r="I13" s="25">
        <v>1</v>
      </c>
      <c r="J13" s="25">
        <v>2</v>
      </c>
      <c r="K13" s="25">
        <v>24</v>
      </c>
      <c r="L13" s="25">
        <v>2</v>
      </c>
      <c r="M13" s="25">
        <v>2</v>
      </c>
      <c r="N13" s="25">
        <v>2</v>
      </c>
      <c r="O13" s="25">
        <v>13</v>
      </c>
      <c r="P13" s="25">
        <v>69</v>
      </c>
      <c r="Q13" s="25">
        <v>50</v>
      </c>
      <c r="S13" s="25">
        <v>12</v>
      </c>
      <c r="T13" s="25">
        <v>2</v>
      </c>
      <c r="U13" s="25">
        <v>1</v>
      </c>
      <c r="V13" s="25">
        <v>32</v>
      </c>
      <c r="W13" s="25">
        <v>1</v>
      </c>
      <c r="X13" s="25">
        <v>1</v>
      </c>
      <c r="Y13" s="25">
        <v>2</v>
      </c>
      <c r="Z13" s="25">
        <v>9</v>
      </c>
      <c r="AA13" s="25">
        <v>53</v>
      </c>
      <c r="AB13" s="25">
        <v>45</v>
      </c>
    </row>
    <row r="14" spans="8:28" x14ac:dyDescent="0.2">
      <c r="H14" s="25">
        <v>11</v>
      </c>
      <c r="I14" s="25">
        <v>2</v>
      </c>
      <c r="J14" s="25">
        <v>1</v>
      </c>
      <c r="K14" s="25">
        <v>23</v>
      </c>
      <c r="L14" s="25">
        <v>1</v>
      </c>
      <c r="M14" s="25">
        <v>1</v>
      </c>
      <c r="N14" s="25">
        <v>1</v>
      </c>
      <c r="O14" s="25">
        <v>10</v>
      </c>
      <c r="P14" s="25">
        <v>54</v>
      </c>
      <c r="Q14" s="25">
        <v>46</v>
      </c>
      <c r="S14" s="25">
        <v>5</v>
      </c>
      <c r="T14" s="25">
        <v>1</v>
      </c>
      <c r="U14" s="25">
        <v>1</v>
      </c>
      <c r="V14" s="25">
        <v>22</v>
      </c>
      <c r="W14" s="25">
        <v>2</v>
      </c>
      <c r="X14" s="25">
        <v>1</v>
      </c>
      <c r="Y14" s="25">
        <v>2</v>
      </c>
      <c r="Z14" s="25">
        <v>14</v>
      </c>
      <c r="AA14" s="25">
        <v>61</v>
      </c>
      <c r="AB14" s="25">
        <v>61</v>
      </c>
    </row>
    <row r="15" spans="8:28" x14ac:dyDescent="0.2">
      <c r="H15" s="25">
        <v>12</v>
      </c>
      <c r="I15" s="25">
        <v>2</v>
      </c>
      <c r="J15" s="25">
        <v>1</v>
      </c>
      <c r="K15" s="25">
        <v>32</v>
      </c>
      <c r="L15" s="25">
        <v>1</v>
      </c>
      <c r="M15" s="25">
        <v>1</v>
      </c>
      <c r="N15" s="25">
        <v>2</v>
      </c>
      <c r="O15" s="25">
        <v>9</v>
      </c>
      <c r="P15" s="25">
        <v>53</v>
      </c>
      <c r="Q15" s="25">
        <v>45</v>
      </c>
      <c r="S15" s="25">
        <v>25</v>
      </c>
      <c r="T15" s="25">
        <v>3</v>
      </c>
      <c r="U15" s="25">
        <v>1</v>
      </c>
      <c r="V15" s="25">
        <v>24</v>
      </c>
      <c r="W15" s="25">
        <v>2</v>
      </c>
      <c r="X15" s="25">
        <v>2</v>
      </c>
      <c r="Y15" s="25">
        <v>3</v>
      </c>
      <c r="Z15" s="25">
        <v>20</v>
      </c>
      <c r="AA15" s="25">
        <v>67</v>
      </c>
      <c r="AB15" s="25">
        <v>54</v>
      </c>
    </row>
    <row r="16" spans="8:28" x14ac:dyDescent="0.2">
      <c r="H16" s="25">
        <v>13</v>
      </c>
      <c r="I16" s="25">
        <v>2</v>
      </c>
      <c r="J16" s="25">
        <v>1</v>
      </c>
      <c r="K16" s="25">
        <v>30</v>
      </c>
      <c r="L16" s="25">
        <v>1</v>
      </c>
      <c r="M16" s="25">
        <v>2</v>
      </c>
      <c r="N16" s="25">
        <v>2</v>
      </c>
      <c r="O16" s="25">
        <v>15</v>
      </c>
      <c r="P16" s="25">
        <v>73</v>
      </c>
      <c r="Q16" s="25">
        <v>62</v>
      </c>
      <c r="S16" s="25">
        <v>14</v>
      </c>
      <c r="T16" s="25">
        <v>2</v>
      </c>
      <c r="U16" s="25">
        <v>1</v>
      </c>
      <c r="V16" s="25">
        <v>29</v>
      </c>
      <c r="W16" s="25">
        <v>2</v>
      </c>
      <c r="X16" s="25">
        <v>1</v>
      </c>
      <c r="Y16" s="25">
        <v>2</v>
      </c>
      <c r="Z16" s="25">
        <v>17</v>
      </c>
      <c r="AA16" s="25">
        <v>78</v>
      </c>
      <c r="AB16" s="25">
        <v>67</v>
      </c>
    </row>
    <row r="17" spans="8:28" x14ac:dyDescent="0.2">
      <c r="H17" s="25">
        <v>14</v>
      </c>
      <c r="I17" s="25">
        <v>2</v>
      </c>
      <c r="J17" s="25">
        <v>1</v>
      </c>
      <c r="K17" s="25">
        <v>29</v>
      </c>
      <c r="L17" s="25">
        <v>2</v>
      </c>
      <c r="M17" s="25">
        <v>1</v>
      </c>
      <c r="N17" s="25">
        <v>2</v>
      </c>
      <c r="O17" s="25">
        <v>17</v>
      </c>
      <c r="P17" s="25">
        <v>78</v>
      </c>
      <c r="Q17" s="25">
        <v>67</v>
      </c>
      <c r="S17" s="25">
        <v>24</v>
      </c>
      <c r="T17" s="25">
        <v>3</v>
      </c>
      <c r="U17" s="25">
        <v>1</v>
      </c>
      <c r="V17" s="25">
        <v>31</v>
      </c>
      <c r="W17" s="25">
        <v>2</v>
      </c>
      <c r="X17" s="25">
        <v>2</v>
      </c>
      <c r="Y17" s="25">
        <v>3</v>
      </c>
      <c r="Z17" s="25">
        <v>18</v>
      </c>
      <c r="AA17" s="25">
        <v>70</v>
      </c>
      <c r="AB17" s="25">
        <v>50</v>
      </c>
    </row>
    <row r="18" spans="8:28" x14ac:dyDescent="0.2">
      <c r="H18" s="25">
        <v>15</v>
      </c>
      <c r="I18" s="25">
        <v>2</v>
      </c>
      <c r="J18" s="25">
        <v>1</v>
      </c>
      <c r="K18" s="25">
        <v>34</v>
      </c>
      <c r="L18" s="25">
        <v>2</v>
      </c>
      <c r="M18" s="25">
        <v>2</v>
      </c>
      <c r="N18" s="25">
        <v>3</v>
      </c>
      <c r="O18" s="25">
        <v>17</v>
      </c>
      <c r="P18" s="25">
        <v>62</v>
      </c>
      <c r="Q18" s="25">
        <v>49</v>
      </c>
      <c r="S18" s="25">
        <v>15</v>
      </c>
      <c r="T18" s="25">
        <v>2</v>
      </c>
      <c r="U18" s="25">
        <v>1</v>
      </c>
      <c r="V18" s="25">
        <v>34</v>
      </c>
      <c r="W18" s="25">
        <v>2</v>
      </c>
      <c r="X18" s="25">
        <v>2</v>
      </c>
      <c r="Y18" s="25">
        <v>3</v>
      </c>
      <c r="Z18" s="25">
        <v>17</v>
      </c>
      <c r="AA18" s="25">
        <v>62</v>
      </c>
      <c r="AB18" s="25">
        <v>49</v>
      </c>
    </row>
    <row r="19" spans="8:28" x14ac:dyDescent="0.2">
      <c r="H19" s="25">
        <v>16</v>
      </c>
      <c r="I19" s="25">
        <v>2</v>
      </c>
      <c r="J19" s="25">
        <v>2</v>
      </c>
      <c r="K19" s="25">
        <v>24</v>
      </c>
      <c r="L19" s="25">
        <v>1</v>
      </c>
      <c r="M19" s="25">
        <v>1</v>
      </c>
      <c r="N19" s="25">
        <v>1</v>
      </c>
      <c r="O19" s="25">
        <v>13</v>
      </c>
      <c r="P19" s="25">
        <v>50</v>
      </c>
      <c r="Q19" s="25">
        <v>47</v>
      </c>
      <c r="S19" s="25">
        <v>26</v>
      </c>
      <c r="T19" s="25">
        <v>3</v>
      </c>
      <c r="U19" s="25">
        <v>2</v>
      </c>
      <c r="V19" s="25">
        <v>22</v>
      </c>
      <c r="W19" s="25">
        <v>1</v>
      </c>
      <c r="X19" s="25">
        <v>1</v>
      </c>
      <c r="Y19" s="25">
        <v>1</v>
      </c>
      <c r="Z19" s="25">
        <v>15</v>
      </c>
      <c r="AA19" s="25">
        <v>61</v>
      </c>
      <c r="AB19" s="25">
        <v>55</v>
      </c>
    </row>
    <row r="20" spans="8:28" x14ac:dyDescent="0.2">
      <c r="H20" s="25">
        <v>17</v>
      </c>
      <c r="I20" s="25">
        <v>2</v>
      </c>
      <c r="J20" s="25">
        <v>2</v>
      </c>
      <c r="K20" s="25">
        <v>26</v>
      </c>
      <c r="L20" s="25">
        <v>1</v>
      </c>
      <c r="M20" s="25">
        <v>1</v>
      </c>
      <c r="N20" s="25">
        <v>1</v>
      </c>
      <c r="O20" s="25">
        <v>8</v>
      </c>
      <c r="P20" s="25">
        <v>46</v>
      </c>
      <c r="Q20" s="25">
        <v>38</v>
      </c>
      <c r="S20" s="25">
        <v>16</v>
      </c>
      <c r="T20" s="25">
        <v>2</v>
      </c>
      <c r="U20" s="25">
        <v>2</v>
      </c>
      <c r="V20" s="25">
        <v>24</v>
      </c>
      <c r="W20" s="25">
        <v>1</v>
      </c>
      <c r="X20" s="25">
        <v>1</v>
      </c>
      <c r="Y20" s="25">
        <v>1</v>
      </c>
      <c r="Z20" s="25">
        <v>13</v>
      </c>
      <c r="AA20" s="25">
        <v>50</v>
      </c>
      <c r="AB20" s="25">
        <v>47</v>
      </c>
    </row>
    <row r="21" spans="8:28" x14ac:dyDescent="0.2">
      <c r="H21" s="25">
        <v>18</v>
      </c>
      <c r="I21" s="25">
        <v>2</v>
      </c>
      <c r="J21" s="25">
        <v>2</v>
      </c>
      <c r="K21" s="25">
        <v>27</v>
      </c>
      <c r="L21" s="25">
        <v>1</v>
      </c>
      <c r="M21" s="25">
        <v>2</v>
      </c>
      <c r="N21" s="25">
        <v>3</v>
      </c>
      <c r="O21" s="25">
        <v>15</v>
      </c>
      <c r="P21" s="25">
        <v>61</v>
      </c>
      <c r="Q21" s="25">
        <v>44</v>
      </c>
      <c r="S21" s="25">
        <v>7</v>
      </c>
      <c r="T21" s="25">
        <v>1</v>
      </c>
      <c r="U21" s="25">
        <v>2</v>
      </c>
      <c r="V21" s="25">
        <v>25</v>
      </c>
      <c r="W21" s="25">
        <v>1</v>
      </c>
      <c r="X21" s="25">
        <v>1</v>
      </c>
      <c r="Y21" s="25">
        <v>1</v>
      </c>
      <c r="Z21" s="25">
        <v>9</v>
      </c>
      <c r="AA21" s="25">
        <v>57</v>
      </c>
      <c r="AB21" s="25">
        <v>47</v>
      </c>
    </row>
    <row r="22" spans="8:28" x14ac:dyDescent="0.2">
      <c r="H22" s="25">
        <v>19</v>
      </c>
      <c r="I22" s="25">
        <v>2</v>
      </c>
      <c r="J22" s="25">
        <v>2</v>
      </c>
      <c r="K22" s="25">
        <v>31</v>
      </c>
      <c r="L22" s="25">
        <v>2</v>
      </c>
      <c r="M22" s="25">
        <v>2</v>
      </c>
      <c r="N22" s="25">
        <v>3</v>
      </c>
      <c r="O22" s="25">
        <v>16</v>
      </c>
      <c r="P22" s="25">
        <v>60</v>
      </c>
      <c r="Q22" s="25">
        <v>49</v>
      </c>
      <c r="S22" s="25">
        <v>6</v>
      </c>
      <c r="T22" s="25">
        <v>1</v>
      </c>
      <c r="U22" s="25">
        <v>2</v>
      </c>
      <c r="V22" s="25">
        <v>26</v>
      </c>
      <c r="W22" s="25">
        <v>1</v>
      </c>
      <c r="X22" s="25">
        <v>1</v>
      </c>
      <c r="Y22" s="25">
        <v>2</v>
      </c>
      <c r="Z22" s="25">
        <v>13</v>
      </c>
      <c r="AA22" s="25">
        <v>63</v>
      </c>
      <c r="AB22" s="25">
        <v>50</v>
      </c>
    </row>
    <row r="23" spans="8:28" x14ac:dyDescent="0.2">
      <c r="H23" s="25">
        <v>20</v>
      </c>
      <c r="I23" s="25">
        <v>2</v>
      </c>
      <c r="J23" s="25">
        <v>2</v>
      </c>
      <c r="K23" s="25">
        <v>28</v>
      </c>
      <c r="L23" s="25">
        <v>2</v>
      </c>
      <c r="M23" s="25">
        <v>2</v>
      </c>
      <c r="N23" s="25">
        <v>2</v>
      </c>
      <c r="O23" s="25">
        <v>14</v>
      </c>
      <c r="P23" s="25">
        <v>78</v>
      </c>
      <c r="Q23" s="25">
        <v>67</v>
      </c>
      <c r="S23" s="25">
        <v>17</v>
      </c>
      <c r="T23" s="25">
        <v>2</v>
      </c>
      <c r="U23" s="25">
        <v>2</v>
      </c>
      <c r="V23" s="25">
        <v>26</v>
      </c>
      <c r="W23" s="25">
        <v>1</v>
      </c>
      <c r="X23" s="25">
        <v>1</v>
      </c>
      <c r="Y23" s="25">
        <v>1</v>
      </c>
      <c r="Z23" s="25">
        <v>8</v>
      </c>
      <c r="AA23" s="25">
        <v>46</v>
      </c>
      <c r="AB23" s="25">
        <v>38</v>
      </c>
    </row>
    <row r="24" spans="8:28" x14ac:dyDescent="0.2">
      <c r="H24" s="25">
        <v>21</v>
      </c>
      <c r="I24" s="25">
        <v>3</v>
      </c>
      <c r="J24" s="25">
        <v>1</v>
      </c>
      <c r="K24" s="25">
        <v>21</v>
      </c>
      <c r="L24" s="25">
        <v>1</v>
      </c>
      <c r="M24" s="25">
        <v>1</v>
      </c>
      <c r="N24" s="25">
        <v>2</v>
      </c>
      <c r="O24" s="25">
        <v>14</v>
      </c>
      <c r="P24" s="25">
        <v>57</v>
      </c>
      <c r="Q24" s="25">
        <v>46</v>
      </c>
      <c r="S24" s="25">
        <v>18</v>
      </c>
      <c r="T24" s="25">
        <v>2</v>
      </c>
      <c r="U24" s="25">
        <v>2</v>
      </c>
      <c r="V24" s="25">
        <v>27</v>
      </c>
      <c r="W24" s="25">
        <v>1</v>
      </c>
      <c r="X24" s="25">
        <v>2</v>
      </c>
      <c r="Y24" s="25">
        <v>3</v>
      </c>
      <c r="Z24" s="25">
        <v>15</v>
      </c>
      <c r="AA24" s="25">
        <v>61</v>
      </c>
      <c r="AB24" s="25">
        <v>44</v>
      </c>
    </row>
    <row r="25" spans="8:28" x14ac:dyDescent="0.2">
      <c r="H25" s="25">
        <v>22</v>
      </c>
      <c r="I25" s="25">
        <v>3</v>
      </c>
      <c r="J25" s="25">
        <v>1</v>
      </c>
      <c r="K25" s="25">
        <v>19</v>
      </c>
      <c r="L25" s="25">
        <v>1</v>
      </c>
      <c r="M25" s="25">
        <v>1</v>
      </c>
      <c r="N25" s="25">
        <v>2</v>
      </c>
      <c r="O25" s="25">
        <v>11</v>
      </c>
      <c r="P25" s="25">
        <v>60</v>
      </c>
      <c r="Q25" s="25">
        <v>58</v>
      </c>
      <c r="S25" s="25">
        <v>27</v>
      </c>
      <c r="T25" s="25">
        <v>3</v>
      </c>
      <c r="U25" s="25">
        <v>2</v>
      </c>
      <c r="V25" s="25">
        <v>28</v>
      </c>
      <c r="W25" s="25">
        <v>1</v>
      </c>
      <c r="X25" s="25">
        <v>1</v>
      </c>
      <c r="Y25" s="25">
        <v>1</v>
      </c>
      <c r="Z25" s="25">
        <v>14</v>
      </c>
      <c r="AA25" s="25">
        <v>57</v>
      </c>
      <c r="AB25" s="25">
        <v>38</v>
      </c>
    </row>
    <row r="26" spans="8:28" x14ac:dyDescent="0.2">
      <c r="H26" s="25">
        <v>23</v>
      </c>
      <c r="I26" s="25">
        <v>3</v>
      </c>
      <c r="J26" s="25">
        <v>1</v>
      </c>
      <c r="K26" s="25">
        <v>25</v>
      </c>
      <c r="L26" s="25">
        <v>1</v>
      </c>
      <c r="M26" s="25">
        <v>2</v>
      </c>
      <c r="N26" s="25">
        <v>1</v>
      </c>
      <c r="O26" s="25">
        <v>16</v>
      </c>
      <c r="P26" s="25">
        <v>66</v>
      </c>
      <c r="Q26" s="25">
        <v>48</v>
      </c>
      <c r="S26" s="25">
        <v>28</v>
      </c>
      <c r="T26" s="25">
        <v>3</v>
      </c>
      <c r="U26" s="25">
        <v>2</v>
      </c>
      <c r="V26" s="25">
        <v>31</v>
      </c>
      <c r="W26" s="25">
        <v>1</v>
      </c>
      <c r="X26" s="25">
        <v>2</v>
      </c>
      <c r="Y26" s="25">
        <v>2</v>
      </c>
      <c r="Z26" s="25">
        <v>17</v>
      </c>
      <c r="AA26" s="25">
        <v>54</v>
      </c>
      <c r="AB26" s="25">
        <v>45</v>
      </c>
    </row>
    <row r="27" spans="8:28" x14ac:dyDescent="0.2">
      <c r="H27" s="25">
        <v>24</v>
      </c>
      <c r="I27" s="25">
        <v>3</v>
      </c>
      <c r="J27" s="25">
        <v>1</v>
      </c>
      <c r="K27" s="25">
        <v>31</v>
      </c>
      <c r="L27" s="25">
        <v>2</v>
      </c>
      <c r="M27" s="25">
        <v>2</v>
      </c>
      <c r="N27" s="25">
        <v>3</v>
      </c>
      <c r="O27" s="25">
        <v>18</v>
      </c>
      <c r="P27" s="25">
        <v>70</v>
      </c>
      <c r="Q27" s="25">
        <v>50</v>
      </c>
      <c r="S27" s="25">
        <v>30</v>
      </c>
      <c r="T27" s="25">
        <v>3</v>
      </c>
      <c r="U27" s="25">
        <v>2</v>
      </c>
      <c r="V27" s="25">
        <v>23</v>
      </c>
      <c r="W27" s="25">
        <v>2</v>
      </c>
      <c r="X27" s="25">
        <v>2</v>
      </c>
      <c r="Y27" s="25">
        <v>2</v>
      </c>
      <c r="Z27" s="25">
        <v>20</v>
      </c>
      <c r="AA27" s="25">
        <v>59</v>
      </c>
      <c r="AB27" s="25">
        <v>34</v>
      </c>
    </row>
    <row r="28" spans="8:28" x14ac:dyDescent="0.2">
      <c r="H28" s="25">
        <v>25</v>
      </c>
      <c r="I28" s="25">
        <v>3</v>
      </c>
      <c r="J28" s="25">
        <v>1</v>
      </c>
      <c r="K28" s="25">
        <v>24</v>
      </c>
      <c r="L28" s="25">
        <v>2</v>
      </c>
      <c r="M28" s="25">
        <v>2</v>
      </c>
      <c r="N28" s="25">
        <v>3</v>
      </c>
      <c r="O28" s="25">
        <v>20</v>
      </c>
      <c r="P28" s="25">
        <v>67</v>
      </c>
      <c r="Q28" s="25">
        <v>54</v>
      </c>
      <c r="S28" s="25">
        <v>10</v>
      </c>
      <c r="T28" s="25">
        <v>1</v>
      </c>
      <c r="U28" s="25">
        <v>2</v>
      </c>
      <c r="V28" s="25">
        <v>24</v>
      </c>
      <c r="W28" s="25">
        <v>2</v>
      </c>
      <c r="X28" s="25">
        <v>2</v>
      </c>
      <c r="Y28" s="25">
        <v>2</v>
      </c>
      <c r="Z28" s="25">
        <v>13</v>
      </c>
      <c r="AA28" s="25">
        <v>69</v>
      </c>
      <c r="AB28" s="25">
        <v>50</v>
      </c>
    </row>
    <row r="29" spans="8:28" x14ac:dyDescent="0.2">
      <c r="H29" s="25">
        <v>26</v>
      </c>
      <c r="I29" s="25">
        <v>3</v>
      </c>
      <c r="J29" s="25">
        <v>2</v>
      </c>
      <c r="K29" s="25">
        <v>22</v>
      </c>
      <c r="L29" s="25">
        <v>1</v>
      </c>
      <c r="M29" s="25">
        <v>1</v>
      </c>
      <c r="N29" s="25">
        <v>1</v>
      </c>
      <c r="O29" s="25">
        <v>15</v>
      </c>
      <c r="P29" s="25">
        <v>61</v>
      </c>
      <c r="Q29" s="25">
        <v>55</v>
      </c>
      <c r="S29" s="25">
        <v>9</v>
      </c>
      <c r="T29" s="25">
        <v>1</v>
      </c>
      <c r="U29" s="25">
        <v>2</v>
      </c>
      <c r="V29" s="25">
        <v>28</v>
      </c>
      <c r="W29" s="25">
        <v>2</v>
      </c>
      <c r="X29" s="25">
        <v>2</v>
      </c>
      <c r="Y29" s="25">
        <v>3</v>
      </c>
      <c r="Z29" s="25">
        <v>15</v>
      </c>
      <c r="AA29" s="25">
        <v>63</v>
      </c>
      <c r="AB29" s="25">
        <v>51</v>
      </c>
    </row>
    <row r="30" spans="8:28" x14ac:dyDescent="0.2">
      <c r="H30" s="25">
        <v>27</v>
      </c>
      <c r="I30" s="25">
        <v>3</v>
      </c>
      <c r="J30" s="25">
        <v>2</v>
      </c>
      <c r="K30" s="25">
        <v>28</v>
      </c>
      <c r="L30" s="25">
        <v>1</v>
      </c>
      <c r="M30" s="25">
        <v>1</v>
      </c>
      <c r="N30" s="25">
        <v>1</v>
      </c>
      <c r="O30" s="25">
        <v>14</v>
      </c>
      <c r="P30" s="25">
        <v>57</v>
      </c>
      <c r="Q30" s="25">
        <v>38</v>
      </c>
      <c r="S30" s="25">
        <v>20</v>
      </c>
      <c r="T30" s="25">
        <v>2</v>
      </c>
      <c r="U30" s="25">
        <v>2</v>
      </c>
      <c r="V30" s="25">
        <v>28</v>
      </c>
      <c r="W30" s="25">
        <v>2</v>
      </c>
      <c r="X30" s="25">
        <v>2</v>
      </c>
      <c r="Y30" s="25">
        <v>2</v>
      </c>
      <c r="Z30" s="25">
        <v>14</v>
      </c>
      <c r="AA30" s="25">
        <v>78</v>
      </c>
      <c r="AB30" s="25">
        <v>67</v>
      </c>
    </row>
    <row r="31" spans="8:28" x14ac:dyDescent="0.2">
      <c r="H31" s="25">
        <v>28</v>
      </c>
      <c r="I31" s="25">
        <v>3</v>
      </c>
      <c r="J31" s="25">
        <v>2</v>
      </c>
      <c r="K31" s="25">
        <v>31</v>
      </c>
      <c r="L31" s="25">
        <v>1</v>
      </c>
      <c r="M31" s="25">
        <v>2</v>
      </c>
      <c r="N31" s="25">
        <v>2</v>
      </c>
      <c r="O31" s="25">
        <v>17</v>
      </c>
      <c r="P31" s="25">
        <v>54</v>
      </c>
      <c r="Q31" s="25">
        <v>45</v>
      </c>
      <c r="S31" s="25">
        <v>29</v>
      </c>
      <c r="T31" s="25">
        <v>3</v>
      </c>
      <c r="U31" s="25">
        <v>2</v>
      </c>
      <c r="V31" s="25">
        <v>28</v>
      </c>
      <c r="W31" s="25">
        <v>2</v>
      </c>
      <c r="X31" s="25">
        <v>1</v>
      </c>
      <c r="Y31" s="25">
        <v>2</v>
      </c>
      <c r="Z31" s="25">
        <v>15</v>
      </c>
      <c r="AA31" s="25">
        <v>60</v>
      </c>
      <c r="AB31" s="25">
        <v>31</v>
      </c>
    </row>
    <row r="32" spans="8:28" x14ac:dyDescent="0.2">
      <c r="H32" s="25">
        <v>29</v>
      </c>
      <c r="I32" s="25">
        <v>3</v>
      </c>
      <c r="J32" s="25">
        <v>2</v>
      </c>
      <c r="K32" s="25">
        <v>28</v>
      </c>
      <c r="L32" s="25">
        <v>2</v>
      </c>
      <c r="M32" s="25">
        <v>1</v>
      </c>
      <c r="N32" s="25">
        <v>2</v>
      </c>
      <c r="O32" s="25">
        <v>15</v>
      </c>
      <c r="P32" s="25">
        <v>60</v>
      </c>
      <c r="Q32" s="25">
        <v>31</v>
      </c>
      <c r="S32" s="25">
        <v>19</v>
      </c>
      <c r="T32" s="25">
        <v>2</v>
      </c>
      <c r="U32" s="25">
        <v>2</v>
      </c>
      <c r="V32" s="25">
        <v>31</v>
      </c>
      <c r="W32" s="25">
        <v>2</v>
      </c>
      <c r="X32" s="25">
        <v>2</v>
      </c>
      <c r="Y32" s="25">
        <v>3</v>
      </c>
      <c r="Z32" s="25">
        <v>16</v>
      </c>
      <c r="AA32" s="25">
        <v>60</v>
      </c>
      <c r="AB32" s="25">
        <v>49</v>
      </c>
    </row>
    <row r="33" spans="8:28" x14ac:dyDescent="0.2">
      <c r="H33" s="25">
        <v>30</v>
      </c>
      <c r="I33" s="25">
        <v>3</v>
      </c>
      <c r="J33" s="25">
        <v>2</v>
      </c>
      <c r="K33" s="25">
        <v>23</v>
      </c>
      <c r="L33" s="25">
        <v>2</v>
      </c>
      <c r="M33" s="25">
        <v>2</v>
      </c>
      <c r="N33" s="25">
        <v>2</v>
      </c>
      <c r="O33" s="25">
        <v>20</v>
      </c>
      <c r="P33" s="25">
        <v>59</v>
      </c>
      <c r="Q33" s="25">
        <v>34</v>
      </c>
      <c r="S33" s="25">
        <v>8</v>
      </c>
      <c r="T33" s="25">
        <v>1</v>
      </c>
      <c r="U33" s="25">
        <v>2</v>
      </c>
      <c r="V33" s="25">
        <v>34</v>
      </c>
      <c r="W33" s="25">
        <v>2</v>
      </c>
      <c r="X33" s="25">
        <v>1</v>
      </c>
      <c r="Y33" s="25">
        <v>3</v>
      </c>
      <c r="Z33" s="25">
        <v>16</v>
      </c>
      <c r="AA33" s="25">
        <v>57</v>
      </c>
      <c r="AB33" s="25">
        <v>39</v>
      </c>
    </row>
  </sheetData>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19</vt:i4>
      </vt:variant>
    </vt:vector>
  </HeadingPairs>
  <TitlesOfParts>
    <vt:vector size="19" baseType="lpstr">
      <vt:lpstr>基本操作の説明</vt:lpstr>
      <vt:lpstr>RAW-DATA</vt:lpstr>
      <vt:lpstr>Excelの便利な機能</vt:lpstr>
      <vt:lpstr>data入力練習用sheet</vt:lpstr>
      <vt:lpstr>課題１　data数、平均，SD、最大、最小</vt:lpstr>
      <vt:lpstr>課題３　 計算式</vt:lpstr>
      <vt:lpstr>課題４　よく起こるエラーとその対処法</vt:lpstr>
      <vt:lpstr>課題５　if関数を使ってdataを分類する</vt:lpstr>
      <vt:lpstr>課題６　data並べ替え</vt:lpstr>
      <vt:lpstr>課題７　相関と回帰</vt:lpstr>
      <vt:lpstr>課題８　ｔ検定(対応なし)，Ｆ検定</vt:lpstr>
      <vt:lpstr>ｔ検定（結果表示の解説）</vt:lpstr>
      <vt:lpstr>課題９　ｔ検定(対応あり)</vt:lpstr>
      <vt:lpstr>課題10　pivot tableによるクロス集計表</vt:lpstr>
      <vt:lpstr>課題11　χ2検定(関係)</vt:lpstr>
      <vt:lpstr>課題12　χ2検定(比率の差)</vt:lpstr>
      <vt:lpstr>課題13　１要因分散分析</vt:lpstr>
      <vt:lpstr>課題14 frequency関数</vt:lpstr>
      <vt:lpstr>課題15 Lookup関数</vt:lpstr>
    </vt:vector>
  </TitlesOfParts>
  <Company>東京学芸大学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　　学</dc:creator>
  <cp:lastModifiedBy>manabu kishi</cp:lastModifiedBy>
  <cp:lastPrinted>2004-05-14T06:04:16Z</cp:lastPrinted>
  <dcterms:created xsi:type="dcterms:W3CDTF">2000-06-01T07:48:23Z</dcterms:created>
  <dcterms:modified xsi:type="dcterms:W3CDTF">2024-08-01T02:44:14Z</dcterms:modified>
</cp:coreProperties>
</file>