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78b66e8f8b3d9e86/^Nkishi/40_kango(看護)_★/日本医大/05_教育評価^B臨地実習/評価表/"/>
    </mc:Choice>
  </mc:AlternateContent>
  <xr:revisionPtr revIDLastSave="0" documentId="14_{A7EED9DC-8DD2-4AF0-9C10-7E0A31258DFA}" xr6:coauthVersionLast="47" xr6:coauthVersionMax="47" xr10:uidLastSave="{00000000-0000-0000-0000-000000000000}"/>
  <bookViews>
    <workbookView xWindow="-110" yWindow="-110" windowWidth="19420" windowHeight="10420" firstSheet="2" activeTab="4" xr2:uid="{B096C224-EE6F-4B94-92EE-4364468A63CB}"/>
  </bookViews>
  <sheets>
    <sheet name="結果の表し方一覧" sheetId="1" r:id="rId1"/>
    <sheet name="タイプ_A（段階点）分析" sheetId="14" r:id="rId2"/>
    <sheet name="タイプ_B（配点）分析 " sheetId="16" r:id="rId3"/>
    <sheet name="タイプ_C（チェックリスト）分析" sheetId="17" r:id="rId4"/>
    <sheet name="タイプ_D（ルーブリック）" sheetId="11"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17" l="1"/>
  <c r="Q8" i="17"/>
  <c r="Q9" i="17"/>
  <c r="Q10" i="17"/>
  <c r="Q11" i="17"/>
  <c r="Q12" i="17"/>
  <c r="Q13" i="17"/>
  <c r="Q14" i="17"/>
  <c r="Q15" i="17"/>
  <c r="Q16" i="17"/>
  <c r="Q17" i="17"/>
  <c r="Q18" i="17"/>
  <c r="Q19" i="17"/>
  <c r="Q20" i="17"/>
  <c r="Q21" i="17"/>
  <c r="Q6" i="17"/>
  <c r="J22" i="17"/>
  <c r="K22" i="17"/>
  <c r="L22" i="17"/>
  <c r="M22" i="17"/>
  <c r="N22" i="17"/>
  <c r="O22" i="17"/>
  <c r="P22" i="17"/>
  <c r="I22" i="17"/>
  <c r="T23" i="16"/>
  <c r="S23" i="16"/>
  <c r="R23" i="16"/>
  <c r="Q23" i="16"/>
  <c r="M23" i="16"/>
  <c r="L23" i="16"/>
  <c r="K23" i="16"/>
  <c r="J23" i="16"/>
  <c r="I23" i="16"/>
  <c r="H23" i="16"/>
  <c r="G23" i="16"/>
  <c r="F23" i="16"/>
  <c r="T22" i="16"/>
  <c r="S22" i="16"/>
  <c r="R22" i="16"/>
  <c r="Q22" i="16"/>
  <c r="M22" i="16"/>
  <c r="L22" i="16"/>
  <c r="K22" i="16"/>
  <c r="J22" i="16"/>
  <c r="I22" i="16"/>
  <c r="H22" i="16"/>
  <c r="G22" i="16"/>
  <c r="F22" i="16"/>
  <c r="U21" i="16"/>
  <c r="O21" i="16"/>
  <c r="N21" i="16"/>
  <c r="U20" i="16"/>
  <c r="O20" i="16"/>
  <c r="N20" i="16"/>
  <c r="U19" i="16"/>
  <c r="O19" i="16"/>
  <c r="N19" i="16"/>
  <c r="U18" i="16"/>
  <c r="O18" i="16"/>
  <c r="N18" i="16"/>
  <c r="U17" i="16"/>
  <c r="O17" i="16"/>
  <c r="N17" i="16"/>
  <c r="U16" i="16"/>
  <c r="O16" i="16"/>
  <c r="N16" i="16"/>
  <c r="U15" i="16"/>
  <c r="O15" i="16"/>
  <c r="N15" i="16"/>
  <c r="U14" i="16"/>
  <c r="O14" i="16"/>
  <c r="N14" i="16"/>
  <c r="U13" i="16"/>
  <c r="O13" i="16"/>
  <c r="N13" i="16"/>
  <c r="U12" i="16"/>
  <c r="O12" i="16"/>
  <c r="N12" i="16"/>
  <c r="U11" i="16"/>
  <c r="O11" i="16"/>
  <c r="N11" i="16"/>
  <c r="U10" i="16"/>
  <c r="O10" i="16"/>
  <c r="N10" i="16"/>
  <c r="U9" i="16"/>
  <c r="O9" i="16"/>
  <c r="N9" i="16"/>
  <c r="U8" i="16"/>
  <c r="O8" i="16"/>
  <c r="N8" i="16"/>
  <c r="U7" i="16"/>
  <c r="O7" i="16"/>
  <c r="N7" i="16"/>
  <c r="U6" i="16"/>
  <c r="O6" i="16"/>
  <c r="N6" i="16"/>
  <c r="P6" i="16" l="1"/>
  <c r="F24" i="16"/>
  <c r="P14" i="16"/>
  <c r="J24" i="16"/>
  <c r="P9" i="16"/>
  <c r="P17" i="16"/>
  <c r="G24" i="16"/>
  <c r="P12" i="16"/>
  <c r="P20" i="16"/>
  <c r="H24" i="16"/>
  <c r="P7" i="16"/>
  <c r="P15" i="16"/>
  <c r="I24" i="16"/>
  <c r="P10" i="16"/>
  <c r="P18" i="16"/>
  <c r="P13" i="16"/>
  <c r="P21" i="16"/>
  <c r="K24" i="16"/>
  <c r="P8" i="16"/>
  <c r="P16" i="16"/>
  <c r="L24" i="16"/>
  <c r="P11" i="16"/>
  <c r="P19" i="16"/>
  <c r="M24" i="16"/>
  <c r="U7" i="14" l="1"/>
  <c r="U8" i="14"/>
  <c r="U9" i="14"/>
  <c r="U10" i="14"/>
  <c r="U11" i="14"/>
  <c r="U12" i="14"/>
  <c r="U13" i="14"/>
  <c r="U14" i="14"/>
  <c r="U15" i="14"/>
  <c r="U16" i="14"/>
  <c r="U17" i="14"/>
  <c r="U18" i="14"/>
  <c r="U19" i="14"/>
  <c r="U20" i="14"/>
  <c r="U21" i="14"/>
  <c r="U6" i="14"/>
  <c r="O7" i="14"/>
  <c r="O8" i="14"/>
  <c r="O9" i="14"/>
  <c r="O10" i="14"/>
  <c r="O11" i="14"/>
  <c r="O12" i="14"/>
  <c r="O13" i="14"/>
  <c r="O14" i="14"/>
  <c r="O15" i="14"/>
  <c r="O16" i="14"/>
  <c r="O17" i="14"/>
  <c r="O18" i="14"/>
  <c r="O19" i="14"/>
  <c r="O20" i="14"/>
  <c r="O21" i="14"/>
  <c r="O6" i="14"/>
  <c r="N7" i="14"/>
  <c r="N8" i="14"/>
  <c r="N9" i="14"/>
  <c r="N10" i="14"/>
  <c r="N11" i="14"/>
  <c r="N12" i="14"/>
  <c r="N13" i="14"/>
  <c r="N14" i="14"/>
  <c r="N15" i="14"/>
  <c r="N16" i="14"/>
  <c r="P16" i="14" s="1"/>
  <c r="N17" i="14"/>
  <c r="N18" i="14"/>
  <c r="N19" i="14"/>
  <c r="N20" i="14"/>
  <c r="N21" i="14"/>
  <c r="N6" i="14"/>
  <c r="F23" i="14"/>
  <c r="Q23" i="14"/>
  <c r="R23" i="14"/>
  <c r="S23" i="14"/>
  <c r="T23" i="14"/>
  <c r="Q22" i="14"/>
  <c r="R22" i="14"/>
  <c r="S22" i="14"/>
  <c r="T22" i="14"/>
  <c r="G23" i="14"/>
  <c r="H23" i="14"/>
  <c r="I23" i="14"/>
  <c r="J23" i="14"/>
  <c r="K23" i="14"/>
  <c r="L23" i="14"/>
  <c r="M23" i="14"/>
  <c r="G22" i="14"/>
  <c r="H22" i="14"/>
  <c r="I22" i="14"/>
  <c r="J22" i="14"/>
  <c r="K22" i="14"/>
  <c r="L22" i="14"/>
  <c r="M22" i="14"/>
  <c r="P8" i="14" l="1"/>
  <c r="P18" i="14"/>
  <c r="P10" i="14"/>
  <c r="P17" i="14"/>
  <c r="P9" i="14"/>
  <c r="P7" i="14"/>
  <c r="P6" i="14"/>
  <c r="P14" i="14"/>
  <c r="P21" i="14"/>
  <c r="P13" i="14"/>
  <c r="P15" i="14"/>
  <c r="P20" i="14"/>
  <c r="P12" i="14"/>
  <c r="P19" i="14"/>
  <c r="P11" i="14"/>
  <c r="F22" i="14"/>
  <c r="F24" i="14" s="1"/>
  <c r="G24" i="14" l="1"/>
  <c r="M24" i="14"/>
  <c r="H24" i="14"/>
  <c r="I24" i="14"/>
  <c r="K24" i="14"/>
  <c r="J24" i="14"/>
  <c r="L24" i="14"/>
</calcChain>
</file>

<file path=xl/sharedStrings.xml><?xml version="1.0" encoding="utf-8"?>
<sst xmlns="http://schemas.openxmlformats.org/spreadsheetml/2006/main" count="337" uniqueCount="110">
  <si>
    <t>基本技術</t>
    <rPh sb="0" eb="2">
      <t>キホン</t>
    </rPh>
    <rPh sb="2" eb="4">
      <t>ギジュツ</t>
    </rPh>
    <phoneticPr fontId="1"/>
  </si>
  <si>
    <t>日々の行動計画に基づいて、必要な観察・援助の実践ができる</t>
    <rPh sb="0" eb="2">
      <t>ヒビ</t>
    </rPh>
    <rPh sb="3" eb="5">
      <t>コウドウ</t>
    </rPh>
    <rPh sb="5" eb="7">
      <t>ケイカク</t>
    </rPh>
    <rPh sb="8" eb="9">
      <t>モト</t>
    </rPh>
    <rPh sb="13" eb="15">
      <t>ヒツヨウ</t>
    </rPh>
    <rPh sb="16" eb="18">
      <t>カンサツ</t>
    </rPh>
    <rPh sb="19" eb="21">
      <t>エンジョ</t>
    </rPh>
    <rPh sb="22" eb="24">
      <t>ジッセン</t>
    </rPh>
    <phoneticPr fontId="1"/>
  </si>
  <si>
    <t>安全・安楽・自立に留意し、実践できる</t>
    <rPh sb="0" eb="2">
      <t>アンゼン</t>
    </rPh>
    <rPh sb="3" eb="5">
      <t>アンラク</t>
    </rPh>
    <rPh sb="6" eb="8">
      <t>ジリツ</t>
    </rPh>
    <rPh sb="9" eb="11">
      <t>リュウイ</t>
    </rPh>
    <rPh sb="13" eb="15">
      <t>ジッセン</t>
    </rPh>
    <phoneticPr fontId="1"/>
  </si>
  <si>
    <t>患者の健康状態を観察できる</t>
    <rPh sb="0" eb="2">
      <t>カンジャ</t>
    </rPh>
    <rPh sb="3" eb="5">
      <t>ケンコウ</t>
    </rPh>
    <rPh sb="5" eb="7">
      <t>ジョウタイ</t>
    </rPh>
    <rPh sb="8" eb="10">
      <t>カンサツ</t>
    </rPh>
    <phoneticPr fontId="1"/>
  </si>
  <si>
    <t>患者の状態に応じた生活に関する援助を実施できる</t>
    <rPh sb="0" eb="2">
      <t>カンジャ</t>
    </rPh>
    <rPh sb="3" eb="5">
      <t>ジョウタイ</t>
    </rPh>
    <rPh sb="6" eb="7">
      <t>オウ</t>
    </rPh>
    <rPh sb="9" eb="11">
      <t>セイカツ</t>
    </rPh>
    <rPh sb="12" eb="13">
      <t>カン</t>
    </rPh>
    <rPh sb="15" eb="17">
      <t>エンジョ</t>
    </rPh>
    <rPh sb="18" eb="20">
      <t>ジッシ</t>
    </rPh>
    <phoneticPr fontId="1"/>
  </si>
  <si>
    <t>患者とのコミュニケーション</t>
    <rPh sb="0" eb="2">
      <t>カンジャ</t>
    </rPh>
    <phoneticPr fontId="1"/>
  </si>
  <si>
    <t>学習意欲・態度</t>
    <rPh sb="0" eb="2">
      <t>ガクシュウ</t>
    </rPh>
    <rPh sb="2" eb="4">
      <t>イヨク</t>
    </rPh>
    <rPh sb="5" eb="7">
      <t>タイド</t>
    </rPh>
    <phoneticPr fontId="1"/>
  </si>
  <si>
    <t>対象理解</t>
    <rPh sb="0" eb="2">
      <t>タイショウ</t>
    </rPh>
    <rPh sb="2" eb="4">
      <t>リカイ</t>
    </rPh>
    <phoneticPr fontId="1"/>
  </si>
  <si>
    <t>対象者の生活背景を知り、理解できる</t>
    <rPh sb="0" eb="3">
      <t>タイショウシャ</t>
    </rPh>
    <rPh sb="4" eb="6">
      <t>セイカツ</t>
    </rPh>
    <rPh sb="6" eb="8">
      <t>ハイケイ</t>
    </rPh>
    <rPh sb="9" eb="10">
      <t>シ</t>
    </rPh>
    <rPh sb="12" eb="14">
      <t>リカイ</t>
    </rPh>
    <phoneticPr fontId="1"/>
  </si>
  <si>
    <t>疾病および機能障害に対する対象の反応を説明できる</t>
    <rPh sb="0" eb="2">
      <t>シッペイ</t>
    </rPh>
    <rPh sb="5" eb="7">
      <t>キノウ</t>
    </rPh>
    <rPh sb="7" eb="9">
      <t>ショウガイ</t>
    </rPh>
    <rPh sb="10" eb="11">
      <t>タイ</t>
    </rPh>
    <rPh sb="13" eb="15">
      <t>タイショウ</t>
    </rPh>
    <rPh sb="16" eb="18">
      <t>ハンノウ</t>
    </rPh>
    <rPh sb="19" eb="21">
      <t>セツメイ</t>
    </rPh>
    <phoneticPr fontId="1"/>
  </si>
  <si>
    <t>入院することによって起こる非日常性が理解できる</t>
    <rPh sb="0" eb="2">
      <t>ニュウイン</t>
    </rPh>
    <rPh sb="10" eb="11">
      <t>オ</t>
    </rPh>
    <rPh sb="13" eb="14">
      <t>ヒ</t>
    </rPh>
    <rPh sb="14" eb="17">
      <t>ニチジョウセイ</t>
    </rPh>
    <rPh sb="18" eb="20">
      <t>リカイ</t>
    </rPh>
    <phoneticPr fontId="1"/>
  </si>
  <si>
    <t>患者の日常生活行動の自立度を説明できる</t>
    <rPh sb="0" eb="2">
      <t>カンジャ</t>
    </rPh>
    <rPh sb="3" eb="5">
      <t>ニチジョウ</t>
    </rPh>
    <rPh sb="5" eb="7">
      <t>セイカツ</t>
    </rPh>
    <rPh sb="7" eb="9">
      <t>コウドウ</t>
    </rPh>
    <rPh sb="10" eb="12">
      <t>ジリツ</t>
    </rPh>
    <rPh sb="12" eb="13">
      <t>ド</t>
    </rPh>
    <rPh sb="14" eb="16">
      <t>セツメイ</t>
    </rPh>
    <phoneticPr fontId="1"/>
  </si>
  <si>
    <t>患者の立場や状況を考慮して話しやすい環境を整えることができる</t>
    <rPh sb="0" eb="2">
      <t>カンジャ</t>
    </rPh>
    <rPh sb="3" eb="5">
      <t>タチバ</t>
    </rPh>
    <rPh sb="6" eb="8">
      <t>ジョウキョウ</t>
    </rPh>
    <rPh sb="9" eb="11">
      <t>コウリョ</t>
    </rPh>
    <rPh sb="13" eb="14">
      <t>ハナ</t>
    </rPh>
    <rPh sb="18" eb="20">
      <t>カンキョウ</t>
    </rPh>
    <rPh sb="21" eb="22">
      <t>トトノ</t>
    </rPh>
    <phoneticPr fontId="1"/>
  </si>
  <si>
    <t>タイプC</t>
    <phoneticPr fontId="1"/>
  </si>
  <si>
    <t>患者に関心を寄せ、主体的に関わることができる</t>
    <rPh sb="0" eb="2">
      <t>カンジャ</t>
    </rPh>
    <rPh sb="3" eb="5">
      <t>カンシン</t>
    </rPh>
    <rPh sb="6" eb="7">
      <t>ヨ</t>
    </rPh>
    <rPh sb="9" eb="12">
      <t>シュタイテキ</t>
    </rPh>
    <rPh sb="13" eb="14">
      <t>カカ</t>
    </rPh>
    <phoneticPr fontId="1"/>
  </si>
  <si>
    <t>患者・家族の話を傾聴することができる</t>
    <rPh sb="0" eb="2">
      <t>カンジャ</t>
    </rPh>
    <rPh sb="3" eb="5">
      <t>カゾク</t>
    </rPh>
    <rPh sb="6" eb="7">
      <t>ハナシ</t>
    </rPh>
    <rPh sb="8" eb="10">
      <t>ケイチョウ</t>
    </rPh>
    <phoneticPr fontId="1"/>
  </si>
  <si>
    <t>医学的治療に対する対象の反応を説明できる</t>
    <rPh sb="0" eb="3">
      <t>イガクテキ</t>
    </rPh>
    <rPh sb="3" eb="5">
      <t>チリョウ</t>
    </rPh>
    <rPh sb="6" eb="7">
      <t>タイ</t>
    </rPh>
    <rPh sb="9" eb="11">
      <t>タイショウ</t>
    </rPh>
    <rPh sb="12" eb="14">
      <t>ハンノウ</t>
    </rPh>
    <rPh sb="15" eb="17">
      <t>セツメイ</t>
    </rPh>
    <phoneticPr fontId="1"/>
  </si>
  <si>
    <t>チームの一員として責任ある行動がとれる</t>
    <rPh sb="4" eb="6">
      <t>イチイン</t>
    </rPh>
    <rPh sb="9" eb="11">
      <t>セキニン</t>
    </rPh>
    <rPh sb="13" eb="15">
      <t>コウドウ</t>
    </rPh>
    <phoneticPr fontId="1"/>
  </si>
  <si>
    <t>わからないところは自主的に学習し、意欲的に実習ができる</t>
    <rPh sb="9" eb="12">
      <t>ジシュテキ</t>
    </rPh>
    <rPh sb="13" eb="15">
      <t>ガクシュウ</t>
    </rPh>
    <rPh sb="17" eb="20">
      <t>イヨクテキ</t>
    </rPh>
    <rPh sb="21" eb="23">
      <t>ジッシュウ</t>
    </rPh>
    <phoneticPr fontId="1"/>
  </si>
  <si>
    <t>指示されたことは責任をもって行える</t>
    <rPh sb="0" eb="2">
      <t>シジ</t>
    </rPh>
    <rPh sb="8" eb="10">
      <t>セキニン</t>
    </rPh>
    <rPh sb="14" eb="15">
      <t>オコナ</t>
    </rPh>
    <phoneticPr fontId="1"/>
  </si>
  <si>
    <t>礼儀正しい言葉遣い、挨拶、振る舞いができる</t>
    <rPh sb="0" eb="3">
      <t>レイギタダ</t>
    </rPh>
    <rPh sb="5" eb="8">
      <t>コトバヅカ</t>
    </rPh>
    <rPh sb="10" eb="12">
      <t>アイサツ</t>
    </rPh>
    <rPh sb="13" eb="14">
      <t>フ</t>
    </rPh>
    <rPh sb="15" eb="16">
      <t>マ</t>
    </rPh>
    <phoneticPr fontId="1"/>
  </si>
  <si>
    <t>領域</t>
    <rPh sb="0" eb="2">
      <t>リョウイキ</t>
    </rPh>
    <phoneticPr fontId="1"/>
  </si>
  <si>
    <t>評価項目</t>
    <rPh sb="0" eb="2">
      <t>ヒョウカ</t>
    </rPh>
    <rPh sb="2" eb="4">
      <t>コウモク</t>
    </rPh>
    <phoneticPr fontId="1"/>
  </si>
  <si>
    <t>自己評価</t>
  </si>
  <si>
    <t>自己評価</t>
    <rPh sb="0" eb="2">
      <t>ジコ</t>
    </rPh>
    <rPh sb="2" eb="4">
      <t>ヒョウカ</t>
    </rPh>
    <phoneticPr fontId="1"/>
  </si>
  <si>
    <t>教員評価</t>
  </si>
  <si>
    <t>教員評価</t>
    <rPh sb="0" eb="2">
      <t>キョウイン</t>
    </rPh>
    <rPh sb="2" eb="4">
      <t>ヒョウカ</t>
    </rPh>
    <phoneticPr fontId="1"/>
  </si>
  <si>
    <t>タイプA</t>
    <phoneticPr fontId="1"/>
  </si>
  <si>
    <t>チェックリスト</t>
    <phoneticPr fontId="1"/>
  </si>
  <si>
    <t>タイプB</t>
    <phoneticPr fontId="1"/>
  </si>
  <si>
    <t>段階点(３～５段階）</t>
    <rPh sb="0" eb="2">
      <t>ダンカイ</t>
    </rPh>
    <rPh sb="2" eb="3">
      <t>テン</t>
    </rPh>
    <rPh sb="7" eb="9">
      <t>ダンカイ</t>
    </rPh>
    <phoneticPr fontId="1"/>
  </si>
  <si>
    <t>タイプB</t>
    <phoneticPr fontId="1"/>
  </si>
  <si>
    <t>配点</t>
    <rPh sb="0" eb="2">
      <t>ハイテン</t>
    </rPh>
    <phoneticPr fontId="1"/>
  </si>
  <si>
    <t>Level 5</t>
  </si>
  <si>
    <t>Level 1</t>
    <phoneticPr fontId="1"/>
  </si>
  <si>
    <t>Level 2</t>
  </si>
  <si>
    <t>Level 3</t>
  </si>
  <si>
    <t>Level 4</t>
  </si>
  <si>
    <t>タイプD</t>
    <phoneticPr fontId="1"/>
  </si>
  <si>
    <t>ルーブリック＆得点化</t>
    <rPh sb="7" eb="9">
      <t>トクテン</t>
    </rPh>
    <rPh sb="9" eb="10">
      <t>カ</t>
    </rPh>
    <phoneticPr fontId="1"/>
  </si>
  <si>
    <t>2021/08/30       M.Kishi</t>
    <phoneticPr fontId="1"/>
  </si>
  <si>
    <t>例：けいこさんの場合</t>
    <rPh sb="0" eb="1">
      <t>レイ</t>
    </rPh>
    <rPh sb="8" eb="10">
      <t>バアイ</t>
    </rPh>
    <phoneticPr fontId="1"/>
  </si>
  <si>
    <t>★</t>
    <phoneticPr fontId="1"/>
  </si>
  <si>
    <t>Aさん</t>
    <phoneticPr fontId="1"/>
  </si>
  <si>
    <t>Bさん　</t>
    <phoneticPr fontId="1"/>
  </si>
  <si>
    <t>Cさん</t>
    <phoneticPr fontId="1"/>
  </si>
  <si>
    <t>Dさん</t>
    <phoneticPr fontId="1"/>
  </si>
  <si>
    <t>Eさん</t>
    <phoneticPr fontId="1"/>
  </si>
  <si>
    <t>Fさん</t>
    <phoneticPr fontId="1"/>
  </si>
  <si>
    <t>Gさん</t>
    <phoneticPr fontId="1"/>
  </si>
  <si>
    <t>Jさん</t>
    <phoneticPr fontId="1"/>
  </si>
  <si>
    <t>実習生</t>
    <rPh sb="0" eb="3">
      <t>ジッシュウセイ</t>
    </rPh>
    <phoneticPr fontId="1"/>
  </si>
  <si>
    <t>教員による評価結果（5段階）（特定の教員または担当教員の平均値）</t>
    <rPh sb="0" eb="2">
      <t>キョウイン</t>
    </rPh>
    <rPh sb="5" eb="7">
      <t>ヒョウカ</t>
    </rPh>
    <rPh sb="7" eb="9">
      <t>ケッカ</t>
    </rPh>
    <rPh sb="11" eb="13">
      <t>ダンカイ</t>
    </rPh>
    <rPh sb="15" eb="17">
      <t>トクテイ</t>
    </rPh>
    <rPh sb="18" eb="20">
      <t>キョウイン</t>
    </rPh>
    <rPh sb="23" eb="25">
      <t>タントウ</t>
    </rPh>
    <rPh sb="25" eb="27">
      <t>キョウイン</t>
    </rPh>
    <rPh sb="28" eb="31">
      <t>ヘイキンチ</t>
    </rPh>
    <phoneticPr fontId="1"/>
  </si>
  <si>
    <t>教員氏名</t>
    <rPh sb="0" eb="2">
      <t>キョウイン</t>
    </rPh>
    <rPh sb="2" eb="4">
      <t>シメイ</t>
    </rPh>
    <phoneticPr fontId="1"/>
  </si>
  <si>
    <t>平均値</t>
    <rPh sb="0" eb="3">
      <t>ヘイキンチ</t>
    </rPh>
    <phoneticPr fontId="1"/>
  </si>
  <si>
    <t>標準偏差（SD)</t>
    <rPh sb="0" eb="2">
      <t>ヒョウジュン</t>
    </rPh>
    <rPh sb="2" eb="4">
      <t>ヘンサ</t>
    </rPh>
    <phoneticPr fontId="1"/>
  </si>
  <si>
    <t>平均値順位</t>
    <rPh sb="0" eb="3">
      <t>ヘイキンチ</t>
    </rPh>
    <rPh sb="3" eb="5">
      <t>ジュンイ</t>
    </rPh>
    <phoneticPr fontId="1"/>
  </si>
  <si>
    <t>平均</t>
    <rPh sb="0" eb="2">
      <t>ヘイキン</t>
    </rPh>
    <phoneticPr fontId="1"/>
  </si>
  <si>
    <t>SD</t>
    <phoneticPr fontId="1"/>
  </si>
  <si>
    <t>順位</t>
    <rPh sb="0" eb="2">
      <t>ジュンイ</t>
    </rPh>
    <phoneticPr fontId="1"/>
  </si>
  <si>
    <t>実習生Aさんに対する4名の先生の評価</t>
    <rPh sb="0" eb="3">
      <t>ジッシュウセイ</t>
    </rPh>
    <rPh sb="7" eb="8">
      <t>タイ</t>
    </rPh>
    <rPh sb="11" eb="12">
      <t>メイ</t>
    </rPh>
    <rPh sb="13" eb="15">
      <t>センセイ</t>
    </rPh>
    <rPh sb="16" eb="18">
      <t>ヒョウカ</t>
    </rPh>
    <phoneticPr fontId="1"/>
  </si>
  <si>
    <t>合計</t>
    <rPh sb="0" eb="2">
      <t>ゴウケイ</t>
    </rPh>
    <phoneticPr fontId="1"/>
  </si>
  <si>
    <t>●メニュー　⇒　データ　⇒　データ分析　⇒　相関　で計算できる</t>
    <rPh sb="17" eb="19">
      <t>ブンセキ</t>
    </rPh>
    <rPh sb="22" eb="24">
      <t>ソウカン</t>
    </rPh>
    <rPh sb="26" eb="28">
      <t>ケイサン</t>
    </rPh>
    <phoneticPr fontId="1"/>
  </si>
  <si>
    <t>●自己評価と教員評価でどちらが大きいかをわかりやすく表示する場合は、</t>
    <rPh sb="1" eb="3">
      <t>ジコ</t>
    </rPh>
    <rPh sb="3" eb="5">
      <t>ヒョウカ</t>
    </rPh>
    <rPh sb="6" eb="8">
      <t>キョウイン</t>
    </rPh>
    <rPh sb="8" eb="10">
      <t>ヒョウカ</t>
    </rPh>
    <rPh sb="15" eb="16">
      <t>オオ</t>
    </rPh>
    <rPh sb="26" eb="28">
      <t>ヒョウジ</t>
    </rPh>
    <rPh sb="30" eb="32">
      <t>バアイ</t>
    </rPh>
    <phoneticPr fontId="1"/>
  </si>
  <si>
    <t>などを利用</t>
    <rPh sb="3" eb="5">
      <t>リヨウ</t>
    </rPh>
    <phoneticPr fontId="1"/>
  </si>
  <si>
    <t>●合計との相関は、IT(item-total)相関と呼ぶ（この場合はitemが先生になる）</t>
    <rPh sb="1" eb="3">
      <t>ゴウケイ</t>
    </rPh>
    <rPh sb="5" eb="7">
      <t>ソウカン</t>
    </rPh>
    <rPh sb="23" eb="25">
      <t>ソウカン</t>
    </rPh>
    <rPh sb="26" eb="27">
      <t>ヨ</t>
    </rPh>
    <rPh sb="31" eb="33">
      <t>バアイ</t>
    </rPh>
    <rPh sb="39" eb="41">
      <t>センセイ</t>
    </rPh>
    <phoneticPr fontId="1"/>
  </si>
  <si>
    <t>※タイプAの段階点の場合とほぼ同じである</t>
    <rPh sb="6" eb="8">
      <t>ダンカイ</t>
    </rPh>
    <rPh sb="8" eb="9">
      <t>テン</t>
    </rPh>
    <rPh sb="10" eb="12">
      <t>バアイ</t>
    </rPh>
    <rPh sb="15" eb="16">
      <t>オナ</t>
    </rPh>
    <phoneticPr fontId="1"/>
  </si>
  <si>
    <t>チェックリスト（該当は１，そうでない場合は空欄または０）</t>
    <rPh sb="8" eb="10">
      <t>ガイトウ</t>
    </rPh>
    <rPh sb="18" eb="20">
      <t>バアイ</t>
    </rPh>
    <rPh sb="21" eb="23">
      <t>クウラン</t>
    </rPh>
    <phoneticPr fontId="1"/>
  </si>
  <si>
    <t>item</t>
    <phoneticPr fontId="1"/>
  </si>
  <si>
    <t>●　行側の合計と列側の合計を、それぞれ、大きい順に並べ替えると下のようになる。</t>
    <rPh sb="2" eb="3">
      <t>ギョウ</t>
    </rPh>
    <rPh sb="3" eb="4">
      <t>ガワ</t>
    </rPh>
    <rPh sb="5" eb="7">
      <t>ゴウケイ</t>
    </rPh>
    <rPh sb="8" eb="9">
      <t>レツ</t>
    </rPh>
    <rPh sb="9" eb="10">
      <t>ガワ</t>
    </rPh>
    <rPh sb="11" eb="13">
      <t>ゴウケイ</t>
    </rPh>
    <rPh sb="20" eb="21">
      <t>オオ</t>
    </rPh>
    <rPh sb="23" eb="24">
      <t>ジュン</t>
    </rPh>
    <rPh sb="25" eb="26">
      <t>ナラ</t>
    </rPh>
    <rPh sb="27" eb="28">
      <t>カ</t>
    </rPh>
    <rPh sb="31" eb="32">
      <t>シタ</t>
    </rPh>
    <phoneticPr fontId="1"/>
  </si>
  <si>
    <t>（Excelの、メニュー⇒データ⇒並べ替え）で実施可能）</t>
  </si>
  <si>
    <r>
      <t>1</t>
    </r>
    <r>
      <rPr>
        <sz val="11"/>
        <color theme="1"/>
        <rFont val="Segoe UI Symbol"/>
        <family val="1"/>
      </rPr>
      <t>◀</t>
    </r>
    <phoneticPr fontId="1"/>
  </si>
  <si>
    <t>◀</t>
    <phoneticPr fontId="1"/>
  </si>
  <si>
    <r>
      <rPr>
        <sz val="11"/>
        <color theme="5" tint="-0.249977111117893"/>
        <rFont val="UD デジタル 教科書体 NK-B"/>
        <family val="1"/>
        <charset val="128"/>
      </rPr>
      <t>▲</t>
    </r>
    <r>
      <rPr>
        <sz val="11"/>
        <color theme="1"/>
        <rFont val="UD デジタル 教科書体 NK-B"/>
        <family val="1"/>
        <charset val="128"/>
      </rPr>
      <t>1</t>
    </r>
    <phoneticPr fontId="1"/>
  </si>
  <si>
    <r>
      <rPr>
        <sz val="11"/>
        <color theme="5" tint="-0.249977111117893"/>
        <rFont val="Segoe UI Symbol"/>
        <family val="1"/>
      </rPr>
      <t>▲</t>
    </r>
    <r>
      <rPr>
        <sz val="11"/>
        <color theme="1"/>
        <rFont val="Segoe UI Symbol"/>
        <family val="1"/>
      </rPr>
      <t>◀</t>
    </r>
    <phoneticPr fontId="1"/>
  </si>
  <si>
    <r>
      <rPr>
        <sz val="11"/>
        <color theme="5" tint="-0.249977111117893"/>
        <rFont val="UD デジタル 教科書体 NK-B"/>
        <family val="1"/>
        <charset val="128"/>
      </rPr>
      <t>▲</t>
    </r>
    <r>
      <rPr>
        <sz val="11"/>
        <color theme="1"/>
        <rFont val="UD デジタル 教科書体 NK-B"/>
        <family val="1"/>
        <charset val="128"/>
      </rPr>
      <t>1</t>
    </r>
    <r>
      <rPr>
        <sz val="11"/>
        <color theme="1"/>
        <rFont val="Segoe UI Symbol"/>
        <family val="1"/>
      </rPr>
      <t>◀</t>
    </r>
    <phoneticPr fontId="1"/>
  </si>
  <si>
    <t>▲</t>
    <phoneticPr fontId="1"/>
  </si>
  <si>
    <t>【S-P表(student-problem table) の考え方】</t>
    <rPh sb="4" eb="5">
      <t>ヒョウ</t>
    </rPh>
    <rPh sb="30" eb="31">
      <t>カンガ</t>
    </rPh>
    <rPh sb="32" eb="33">
      <t>カタ</t>
    </rPh>
    <phoneticPr fontId="1"/>
  </si>
  <si>
    <t>=rank(F22,$F$22:$M$22,0)</t>
    <phoneticPr fontId="1"/>
  </si>
  <si>
    <t>=rank(N6,$N$6:$N$21,0)</t>
    <phoneticPr fontId="1"/>
  </si>
  <si>
    <t>=IF(C6&gt;D6,1,IF(C6&lt;D6,-1,0))</t>
    <phoneticPr fontId="1"/>
  </si>
  <si>
    <t>=rank(N6,$N$6:$N$21,0)</t>
    <phoneticPr fontId="1"/>
  </si>
  <si>
    <t>=IF(C6&gt;D6,1,IF(C6&lt;D6,-1,0))</t>
    <phoneticPr fontId="1"/>
  </si>
  <si>
    <t>2023/08/12       M.Kishi</t>
    <phoneticPr fontId="1"/>
  </si>
  <si>
    <t>徳川先生</t>
  </si>
  <si>
    <t>徳川先生</t>
    <rPh sb="0" eb="2">
      <t>トクガワ</t>
    </rPh>
    <rPh sb="2" eb="4">
      <t>センセイ</t>
    </rPh>
    <phoneticPr fontId="1"/>
  </si>
  <si>
    <t>織田先生</t>
  </si>
  <si>
    <t>織田先生</t>
    <rPh sb="0" eb="2">
      <t>オダ</t>
    </rPh>
    <rPh sb="2" eb="4">
      <t>センセイ</t>
    </rPh>
    <phoneticPr fontId="1"/>
  </si>
  <si>
    <t>武田先生</t>
  </si>
  <si>
    <t>武田先生</t>
    <rPh sb="0" eb="2">
      <t>タケダ</t>
    </rPh>
    <rPh sb="2" eb="4">
      <t>センセイ</t>
    </rPh>
    <phoneticPr fontId="1"/>
  </si>
  <si>
    <t>上杉先生</t>
  </si>
  <si>
    <t>上杉先生</t>
    <rPh sb="0" eb="2">
      <t>ウエスギ</t>
    </rPh>
    <rPh sb="2" eb="4">
      <t>センセイ</t>
    </rPh>
    <phoneticPr fontId="1"/>
  </si>
  <si>
    <t>合計</t>
  </si>
  <si>
    <t>●平均値や標準偏差（SD)が大きく異なる場合は、得点を標準得点（ｚ得点）に変換してから集計・分析するのがよい。スライド参照</t>
    <rPh sb="1" eb="4">
      <t>ヘイキンチ</t>
    </rPh>
    <rPh sb="5" eb="7">
      <t>ヒョウジュン</t>
    </rPh>
    <rPh sb="7" eb="9">
      <t>ヘンサ</t>
    </rPh>
    <rPh sb="14" eb="15">
      <t>オオ</t>
    </rPh>
    <rPh sb="17" eb="18">
      <t>コト</t>
    </rPh>
    <rPh sb="20" eb="22">
      <t>バアイ</t>
    </rPh>
    <rPh sb="24" eb="26">
      <t>トクテン</t>
    </rPh>
    <rPh sb="27" eb="29">
      <t>ヒョウジュン</t>
    </rPh>
    <rPh sb="29" eb="31">
      <t>トクテン</t>
    </rPh>
    <rPh sb="33" eb="35">
      <t>トクテン</t>
    </rPh>
    <rPh sb="37" eb="39">
      <t>ヘンカン</t>
    </rPh>
    <rPh sb="43" eb="45">
      <t>シュウケイ</t>
    </rPh>
    <rPh sb="46" eb="48">
      <t>ブンセキ</t>
    </rPh>
    <rPh sb="59" eb="61">
      <t>サンショウ</t>
    </rPh>
    <phoneticPr fontId="1"/>
  </si>
  <si>
    <t>3. 入院することによって起こる非日常性が理解できる</t>
    <rPh sb="3" eb="5">
      <t>ニュウイン</t>
    </rPh>
    <rPh sb="13" eb="14">
      <t>オ</t>
    </rPh>
    <rPh sb="16" eb="17">
      <t>ヒ</t>
    </rPh>
    <rPh sb="17" eb="20">
      <t>ニチジョウセイ</t>
    </rPh>
    <rPh sb="21" eb="23">
      <t>リカイ</t>
    </rPh>
    <phoneticPr fontId="1"/>
  </si>
  <si>
    <t>1. 対象者の生活背景を知り、理解できる</t>
    <rPh sb="3" eb="6">
      <t>タイショウシャ</t>
    </rPh>
    <rPh sb="7" eb="9">
      <t>セイカツ</t>
    </rPh>
    <rPh sb="9" eb="11">
      <t>ハイケイ</t>
    </rPh>
    <rPh sb="12" eb="13">
      <t>シ</t>
    </rPh>
    <rPh sb="15" eb="17">
      <t>リカイ</t>
    </rPh>
    <phoneticPr fontId="1"/>
  </si>
  <si>
    <t>2. 疾病および機能障害に対する対象の反応を説明できる</t>
    <rPh sb="3" eb="5">
      <t>シッペイ</t>
    </rPh>
    <rPh sb="8" eb="10">
      <t>キノウ</t>
    </rPh>
    <rPh sb="10" eb="12">
      <t>ショウガイ</t>
    </rPh>
    <rPh sb="13" eb="14">
      <t>タイ</t>
    </rPh>
    <rPh sb="16" eb="18">
      <t>タイショウ</t>
    </rPh>
    <rPh sb="19" eb="21">
      <t>ハンノウ</t>
    </rPh>
    <rPh sb="22" eb="24">
      <t>セツメイ</t>
    </rPh>
    <phoneticPr fontId="1"/>
  </si>
  <si>
    <t>4. 患者の日常生活行動の自立度を説明できる</t>
    <rPh sb="3" eb="5">
      <t>カンジャ</t>
    </rPh>
    <rPh sb="6" eb="8">
      <t>ニチジョウ</t>
    </rPh>
    <rPh sb="8" eb="10">
      <t>セイカツ</t>
    </rPh>
    <rPh sb="10" eb="12">
      <t>コウドウ</t>
    </rPh>
    <rPh sb="13" eb="15">
      <t>ジリツ</t>
    </rPh>
    <rPh sb="15" eb="16">
      <t>ド</t>
    </rPh>
    <rPh sb="17" eb="19">
      <t>セツメイ</t>
    </rPh>
    <phoneticPr fontId="1"/>
  </si>
  <si>
    <t>5. 日々の行動計画に基づいて、必要な観察・援助の実践ができる</t>
    <rPh sb="3" eb="5">
      <t>ヒビ</t>
    </rPh>
    <rPh sb="6" eb="8">
      <t>コウドウ</t>
    </rPh>
    <rPh sb="8" eb="10">
      <t>ケイカク</t>
    </rPh>
    <rPh sb="11" eb="12">
      <t>モト</t>
    </rPh>
    <rPh sb="16" eb="18">
      <t>ヒツヨウ</t>
    </rPh>
    <rPh sb="19" eb="21">
      <t>カンサツ</t>
    </rPh>
    <rPh sb="22" eb="24">
      <t>エンジョ</t>
    </rPh>
    <rPh sb="25" eb="27">
      <t>ジッセン</t>
    </rPh>
    <phoneticPr fontId="1"/>
  </si>
  <si>
    <t>6. 安全・安楽・自立に留意し、実践できる</t>
    <rPh sb="3" eb="5">
      <t>アンゼン</t>
    </rPh>
    <rPh sb="6" eb="8">
      <t>アンラク</t>
    </rPh>
    <rPh sb="9" eb="11">
      <t>ジリツ</t>
    </rPh>
    <rPh sb="12" eb="14">
      <t>リュウイ</t>
    </rPh>
    <rPh sb="16" eb="18">
      <t>ジッセン</t>
    </rPh>
    <phoneticPr fontId="1"/>
  </si>
  <si>
    <t>7. 患者の健康状態を観察できる</t>
    <rPh sb="3" eb="5">
      <t>カンジャ</t>
    </rPh>
    <rPh sb="6" eb="8">
      <t>ケンコウ</t>
    </rPh>
    <rPh sb="8" eb="10">
      <t>ジョウタイ</t>
    </rPh>
    <rPh sb="11" eb="13">
      <t>カンサツ</t>
    </rPh>
    <phoneticPr fontId="1"/>
  </si>
  <si>
    <t>8. 患者の状態に応じた生活に関する援助を実施できる</t>
    <rPh sb="3" eb="5">
      <t>カンジャ</t>
    </rPh>
    <rPh sb="6" eb="8">
      <t>ジョウタイ</t>
    </rPh>
    <rPh sb="9" eb="10">
      <t>オウ</t>
    </rPh>
    <rPh sb="12" eb="14">
      <t>セイカツ</t>
    </rPh>
    <rPh sb="15" eb="16">
      <t>カン</t>
    </rPh>
    <rPh sb="18" eb="20">
      <t>エンジョ</t>
    </rPh>
    <rPh sb="21" eb="23">
      <t>ジッシ</t>
    </rPh>
    <phoneticPr fontId="1"/>
  </si>
  <si>
    <t>9. 患者の立場や状況を考慮して話しやすい環境を整えることができる</t>
    <rPh sb="3" eb="5">
      <t>カンジャ</t>
    </rPh>
    <rPh sb="6" eb="8">
      <t>タチバ</t>
    </rPh>
    <rPh sb="9" eb="11">
      <t>ジョウキョウ</t>
    </rPh>
    <rPh sb="12" eb="14">
      <t>コウリョ</t>
    </rPh>
    <rPh sb="16" eb="17">
      <t>ハナ</t>
    </rPh>
    <rPh sb="21" eb="23">
      <t>カンキョウ</t>
    </rPh>
    <rPh sb="24" eb="25">
      <t>トトノ</t>
    </rPh>
    <phoneticPr fontId="1"/>
  </si>
  <si>
    <t>10. 患者に関心を寄せ、主体的に関わることができる</t>
    <rPh sb="4" eb="6">
      <t>カンジャ</t>
    </rPh>
    <rPh sb="7" eb="9">
      <t>カンシン</t>
    </rPh>
    <rPh sb="10" eb="11">
      <t>ヨ</t>
    </rPh>
    <rPh sb="13" eb="16">
      <t>シュタイテキ</t>
    </rPh>
    <rPh sb="17" eb="18">
      <t>カカ</t>
    </rPh>
    <phoneticPr fontId="1"/>
  </si>
  <si>
    <t>11. 患者・家族の話を傾聴することができる</t>
    <rPh sb="4" eb="6">
      <t>カンジャ</t>
    </rPh>
    <rPh sb="7" eb="9">
      <t>カゾク</t>
    </rPh>
    <rPh sb="10" eb="11">
      <t>ハナシ</t>
    </rPh>
    <rPh sb="12" eb="14">
      <t>ケイチョウ</t>
    </rPh>
    <phoneticPr fontId="1"/>
  </si>
  <si>
    <t>12. 医学的治療に対する対象の反応を説明できる</t>
    <rPh sb="4" eb="7">
      <t>イガクテキ</t>
    </rPh>
    <rPh sb="7" eb="9">
      <t>チリョウ</t>
    </rPh>
    <rPh sb="10" eb="11">
      <t>タイ</t>
    </rPh>
    <rPh sb="13" eb="15">
      <t>タイショウ</t>
    </rPh>
    <rPh sb="16" eb="18">
      <t>ハンノウ</t>
    </rPh>
    <rPh sb="19" eb="21">
      <t>セツメイ</t>
    </rPh>
    <phoneticPr fontId="1"/>
  </si>
  <si>
    <t>13. チームの一員として責任ある行動がとれる</t>
    <rPh sb="8" eb="10">
      <t>イチイン</t>
    </rPh>
    <rPh sb="13" eb="15">
      <t>セキニン</t>
    </rPh>
    <rPh sb="17" eb="19">
      <t>コウドウ</t>
    </rPh>
    <phoneticPr fontId="1"/>
  </si>
  <si>
    <t>14. わからないところは自主的に学習し、意欲的に実習ができる</t>
    <rPh sb="13" eb="16">
      <t>ジシュテキ</t>
    </rPh>
    <rPh sb="17" eb="19">
      <t>ガクシュウ</t>
    </rPh>
    <rPh sb="21" eb="24">
      <t>イヨクテキ</t>
    </rPh>
    <rPh sb="25" eb="27">
      <t>ジッシュウ</t>
    </rPh>
    <phoneticPr fontId="1"/>
  </si>
  <si>
    <t>15. 指示されたことは責任をもって行える</t>
    <rPh sb="4" eb="6">
      <t>シジ</t>
    </rPh>
    <rPh sb="12" eb="14">
      <t>セキニン</t>
    </rPh>
    <rPh sb="18" eb="19">
      <t>オコナ</t>
    </rPh>
    <phoneticPr fontId="1"/>
  </si>
  <si>
    <t>16. 礼儀正しい言葉遣い、挨拶、振る舞いができる</t>
    <rPh sb="4" eb="7">
      <t>レイギタダ</t>
    </rPh>
    <rPh sb="9" eb="12">
      <t>コトバヅカ</t>
    </rPh>
    <rPh sb="14" eb="16">
      <t>アイサツ</t>
    </rPh>
    <rPh sb="17" eb="18">
      <t>フ</t>
    </rPh>
    <rPh sb="19" eb="20">
      <t>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</si>
</sst>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2" x14ac:knownFonts="1">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1"/>
      <color rgb="FFFF0000"/>
      <name val="游ゴシック"/>
      <family val="2"/>
      <charset val="128"/>
      <scheme val="minor"/>
    </font>
    <font>
      <sz val="9"/>
      <color theme="1"/>
      <name val="UD デジタル 教科書体 NK-B"/>
      <family val="1"/>
      <charset val="128"/>
    </font>
    <font>
      <sz val="8"/>
      <color theme="1"/>
      <name val="UD デジタル 教科書体 NK-B"/>
      <family val="1"/>
      <charset val="128"/>
    </font>
    <font>
      <sz val="6"/>
      <color theme="1"/>
      <name val="UD デジタル 教科書体 NK-B"/>
      <family val="1"/>
      <charset val="128"/>
    </font>
    <font>
      <sz val="10"/>
      <color theme="1"/>
      <name val="UD デジタル 教科書体 NK-B"/>
      <family val="1"/>
      <charset val="128"/>
    </font>
    <font>
      <sz val="14"/>
      <color rgb="FFFF0000"/>
      <name val="游ゴシック"/>
      <family val="2"/>
      <charset val="128"/>
      <scheme val="minor"/>
    </font>
    <font>
      <sz val="11"/>
      <color rgb="FFFF0000"/>
      <name val="UD デジタル 教科書体 NK-B"/>
      <family val="1"/>
      <charset val="128"/>
    </font>
    <font>
      <sz val="11"/>
      <color theme="1"/>
      <name val="UD デジタル 教科書体 N-B"/>
      <family val="1"/>
      <charset val="128"/>
    </font>
    <font>
      <sz val="12"/>
      <color rgb="FFFF0000"/>
      <name val="游ゴシック"/>
      <family val="2"/>
      <charset val="128"/>
      <scheme val="minor"/>
    </font>
    <font>
      <sz val="12"/>
      <color theme="1"/>
      <name val="UD デジタル 教科書体 NK-B"/>
      <family val="1"/>
      <charset val="128"/>
    </font>
    <font>
      <sz val="12"/>
      <color rgb="FFFF0000"/>
      <name val="UD デジタル 教科書体 NK-B"/>
      <family val="1"/>
      <charset val="128"/>
    </font>
    <font>
      <sz val="12"/>
      <color rgb="FF7030A0"/>
      <name val="UD デジタル 教科書体 NK-B"/>
      <family val="1"/>
      <charset val="128"/>
    </font>
    <font>
      <sz val="11"/>
      <color theme="1"/>
      <name val="Segoe UI Symbol"/>
      <family val="1"/>
    </font>
    <font>
      <sz val="11"/>
      <color theme="5" tint="-0.249977111117893"/>
      <name val="UD デジタル 教科書体 NK-B"/>
      <family val="1"/>
      <charset val="128"/>
    </font>
    <font>
      <sz val="11"/>
      <color theme="5" tint="-0.249977111117893"/>
      <name val="Segoe UI Symbol"/>
      <family val="1"/>
    </font>
    <font>
      <sz val="11"/>
      <color theme="0"/>
      <name val="UD デジタル 教科書体 NK-B"/>
      <family val="1"/>
      <charset val="128"/>
    </font>
    <font>
      <sz val="10"/>
      <color rgb="FFFF0000"/>
      <name val="UD デジタル 教科書体 NK-B"/>
      <family val="1"/>
      <charset val="128"/>
    </font>
    <font>
      <b/>
      <sz val="11"/>
      <color theme="1"/>
      <name val="UD デジタル 教科書体 NP-B"/>
      <family val="1"/>
      <charset val="128"/>
    </font>
    <font>
      <b/>
      <sz val="11"/>
      <color rgb="FFFF0000"/>
      <name val="UD デジタル 教科書体 NP-B"/>
      <family val="1"/>
      <charset val="128"/>
    </font>
  </fonts>
  <fills count="8">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1" xfId="0" applyFont="1" applyBorder="1">
      <alignmen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1" xfId="0" applyFont="1" applyBorder="1">
      <alignment vertical="center"/>
    </xf>
    <xf numFmtId="0" fontId="6" fillId="0" borderId="1" xfId="0" applyFont="1" applyBorder="1">
      <alignment vertical="center"/>
    </xf>
    <xf numFmtId="0" fontId="2" fillId="6" borderId="1" xfId="0" applyFont="1" applyFill="1" applyBorder="1" applyAlignment="1">
      <alignment horizontal="center" vertical="center"/>
    </xf>
    <xf numFmtId="0" fontId="3" fillId="0" borderId="0" xfId="0" applyFont="1">
      <alignment vertical="center"/>
    </xf>
    <xf numFmtId="0" fontId="8" fillId="0" borderId="0" xfId="0" quotePrefix="1" applyFont="1">
      <alignment vertical="center"/>
    </xf>
    <xf numFmtId="176" fontId="9" fillId="0" borderId="0" xfId="0" applyNumberFormat="1" applyFont="1">
      <alignment vertical="center"/>
    </xf>
    <xf numFmtId="0" fontId="9" fillId="0" borderId="0" xfId="0" applyFont="1">
      <alignment vertical="center"/>
    </xf>
    <xf numFmtId="0" fontId="7" fillId="0" borderId="0" xfId="0" applyFont="1" applyAlignment="1">
      <alignment horizontal="center"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9" fillId="0" borderId="2" xfId="0" applyFont="1" applyBorder="1" applyAlignment="1">
      <alignment horizontal="center"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9" fillId="0" borderId="3" xfId="0" applyFont="1" applyBorder="1" applyAlignment="1">
      <alignment horizontal="center" vertical="center"/>
    </xf>
    <xf numFmtId="0" fontId="11" fillId="0" borderId="0" xfId="0" quotePrefix="1" applyFont="1">
      <alignment vertical="center"/>
    </xf>
    <xf numFmtId="0" fontId="20" fillId="0" borderId="5" xfId="0" applyFont="1" applyBorder="1" applyAlignment="1">
      <alignment horizontal="center" vertical="center"/>
    </xf>
    <xf numFmtId="0" fontId="20" fillId="0" borderId="0" xfId="0" applyFont="1">
      <alignment vertical="center"/>
    </xf>
    <xf numFmtId="177" fontId="20" fillId="0" borderId="0" xfId="0" applyNumberFormat="1" applyFont="1">
      <alignment vertical="center"/>
    </xf>
    <xf numFmtId="0" fontId="21" fillId="0" borderId="4" xfId="0" applyFont="1" applyBorder="1">
      <alignment vertical="center"/>
    </xf>
    <xf numFmtId="177" fontId="21" fillId="0" borderId="4" xfId="0" applyNumberFormat="1" applyFont="1" applyBorder="1">
      <alignment vertical="center"/>
    </xf>
    <xf numFmtId="0" fontId="21" fillId="0" borderId="5" xfId="0" applyFont="1" applyBorder="1" applyAlignment="1">
      <alignment horizontal="center" vertical="center"/>
    </xf>
    <xf numFmtId="0" fontId="2" fillId="4"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9" fillId="0" borderId="0" xfId="0" applyFont="1" applyAlignment="1">
      <alignment horizontal="right" vertical="center"/>
    </xf>
    <xf numFmtId="0" fontId="19" fillId="0" borderId="0" xfId="0" applyFont="1" applyAlignment="1">
      <alignment horizontal="right" vertical="center"/>
    </xf>
    <xf numFmtId="0" fontId="7"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vertical="center" shrinkToFit="1"/>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68580</xdr:colOff>
      <xdr:row>22</xdr:row>
      <xdr:rowOff>160020</xdr:rowOff>
    </xdr:from>
    <xdr:to>
      <xdr:col>5</xdr:col>
      <xdr:colOff>91440</xdr:colOff>
      <xdr:row>27</xdr:row>
      <xdr:rowOff>167640</xdr:rowOff>
    </xdr:to>
    <xdr:sp macro="" textlink="">
      <xdr:nvSpPr>
        <xdr:cNvPr id="2" name="吹き出し: 角を丸めた四角形 1">
          <a:extLst>
            <a:ext uri="{FF2B5EF4-FFF2-40B4-BE49-F238E27FC236}">
              <a16:creationId xmlns:a16="http://schemas.microsoft.com/office/drawing/2014/main" id="{A5BAE000-8426-4FC5-BF59-A8BBA3192848}"/>
            </a:ext>
          </a:extLst>
        </xdr:cNvPr>
        <xdr:cNvSpPr/>
      </xdr:nvSpPr>
      <xdr:spPr>
        <a:xfrm>
          <a:off x="5745480" y="5189220"/>
          <a:ext cx="1363980" cy="1150620"/>
        </a:xfrm>
        <a:prstGeom prst="wedgeRoundRectCallout">
          <a:avLst>
            <a:gd name="adj1" fmla="val -4074"/>
            <a:gd name="adj2" fmla="val -62246"/>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３～</a:t>
          </a:r>
          <a:r>
            <a:rPr kumimoji="1" lang="en-US" altLang="ja-JP" sz="1100" b="1">
              <a:solidFill>
                <a:sysClr val="windowText" lastClr="000000"/>
              </a:solidFill>
            </a:rPr>
            <a:t>5</a:t>
          </a:r>
          <a:r>
            <a:rPr kumimoji="1" lang="ja-JP" altLang="en-US" sz="1100" b="1">
              <a:solidFill>
                <a:sysClr val="windowText" lastClr="000000"/>
              </a:solidFill>
            </a:rPr>
            <a:t>段階。領域単位に段階点を再度割り振る場合あり。</a:t>
          </a:r>
          <a:endParaRPr kumimoji="1" lang="ja-JP" altLang="en-US" sz="1100"/>
        </a:p>
      </xdr:txBody>
    </xdr:sp>
    <xdr:clientData/>
  </xdr:twoCellAnchor>
  <xdr:twoCellAnchor>
    <xdr:from>
      <xdr:col>6</xdr:col>
      <xdr:colOff>0</xdr:colOff>
      <xdr:row>22</xdr:row>
      <xdr:rowOff>167640</xdr:rowOff>
    </xdr:from>
    <xdr:to>
      <xdr:col>8</xdr:col>
      <xdr:colOff>38100</xdr:colOff>
      <xdr:row>27</xdr:row>
      <xdr:rowOff>175260</xdr:rowOff>
    </xdr:to>
    <xdr:sp macro="" textlink="">
      <xdr:nvSpPr>
        <xdr:cNvPr id="4" name="吹き出し: 角を丸めた四角形 3">
          <a:extLst>
            <a:ext uri="{FF2B5EF4-FFF2-40B4-BE49-F238E27FC236}">
              <a16:creationId xmlns:a16="http://schemas.microsoft.com/office/drawing/2014/main" id="{CDA73C02-C968-440C-A8EE-45F82451579E}"/>
            </a:ext>
          </a:extLst>
        </xdr:cNvPr>
        <xdr:cNvSpPr/>
      </xdr:nvSpPr>
      <xdr:spPr>
        <a:xfrm>
          <a:off x="7360920" y="5196840"/>
          <a:ext cx="1363980" cy="1150620"/>
        </a:xfrm>
        <a:prstGeom prst="wedgeRoundRectCallout">
          <a:avLst>
            <a:gd name="adj1" fmla="val -4074"/>
            <a:gd name="adj2" fmla="val -62246"/>
            <a:gd name="adj3" fmla="val 16667"/>
          </a:avLst>
        </a:prstGeom>
        <a:solidFill>
          <a:schemeClr val="accent5">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点満点や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点満点などで直接得点を書き込む場合あり。</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0</xdr:colOff>
      <xdr:row>22</xdr:row>
      <xdr:rowOff>205740</xdr:rowOff>
    </xdr:from>
    <xdr:to>
      <xdr:col>11</xdr:col>
      <xdr:colOff>22860</xdr:colOff>
      <xdr:row>27</xdr:row>
      <xdr:rowOff>213360</xdr:rowOff>
    </xdr:to>
    <xdr:sp macro="" textlink="">
      <xdr:nvSpPr>
        <xdr:cNvPr id="6" name="吹き出し: 角を丸めた四角形 5">
          <a:extLst>
            <a:ext uri="{FF2B5EF4-FFF2-40B4-BE49-F238E27FC236}">
              <a16:creationId xmlns:a16="http://schemas.microsoft.com/office/drawing/2014/main" id="{E3FF0AD9-668F-4CFB-AC51-91EB83FA7F9A}"/>
            </a:ext>
          </a:extLst>
        </xdr:cNvPr>
        <xdr:cNvSpPr/>
      </xdr:nvSpPr>
      <xdr:spPr>
        <a:xfrm>
          <a:off x="9098280" y="5234940"/>
          <a:ext cx="1363980" cy="1150620"/>
        </a:xfrm>
        <a:prstGeom prst="wedgeRoundRectCallout">
          <a:avLst>
            <a:gd name="adj1" fmla="val -1839"/>
            <a:gd name="adj2" fmla="val -66220"/>
            <a:gd name="adj3" fmla="val 16667"/>
          </a:avLst>
        </a:prstGeom>
        <a:solidFill>
          <a:schemeClr val="accent6">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OK</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あるいは</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no</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0-1</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型チェックを行う。記入は</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0-1</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0</xdr:col>
      <xdr:colOff>62230</xdr:colOff>
      <xdr:row>0</xdr:row>
      <xdr:rowOff>152400</xdr:rowOff>
    </xdr:from>
    <xdr:to>
      <xdr:col>1</xdr:col>
      <xdr:colOff>2609850</xdr:colOff>
      <xdr:row>2</xdr:row>
      <xdr:rowOff>160020</xdr:rowOff>
    </xdr:to>
    <xdr:sp macro="" textlink="">
      <xdr:nvSpPr>
        <xdr:cNvPr id="7" name="四角形: 角を丸くする 6">
          <a:extLst>
            <a:ext uri="{FF2B5EF4-FFF2-40B4-BE49-F238E27FC236}">
              <a16:creationId xmlns:a16="http://schemas.microsoft.com/office/drawing/2014/main" id="{66A46E05-2DF5-4EF6-A262-CB2A856AF46C}"/>
            </a:ext>
          </a:extLst>
        </xdr:cNvPr>
        <xdr:cNvSpPr/>
      </xdr:nvSpPr>
      <xdr:spPr>
        <a:xfrm>
          <a:off x="62230" y="152400"/>
          <a:ext cx="3557270" cy="46482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UD デジタル 教科書体 NK-B" panose="02020700000000000000" pitchFamily="18" charset="-128"/>
              <a:ea typeface="UD デジタル 教科書体 NK-B" panose="02020700000000000000" pitchFamily="18" charset="-128"/>
            </a:rPr>
            <a:t>評価結果の表し方とその集計の考え方</a:t>
          </a:r>
        </a:p>
      </xdr:txBody>
    </xdr:sp>
    <xdr:clientData/>
  </xdr:twoCellAnchor>
  <xdr:twoCellAnchor>
    <xdr:from>
      <xdr:col>12</xdr:col>
      <xdr:colOff>76200</xdr:colOff>
      <xdr:row>22</xdr:row>
      <xdr:rowOff>213360</xdr:rowOff>
    </xdr:from>
    <xdr:to>
      <xdr:col>16</xdr:col>
      <xdr:colOff>571500</xdr:colOff>
      <xdr:row>27</xdr:row>
      <xdr:rowOff>220980</xdr:rowOff>
    </xdr:to>
    <xdr:sp macro="" textlink="">
      <xdr:nvSpPr>
        <xdr:cNvPr id="9" name="吹き出し: 角を丸めた四角形 8">
          <a:extLst>
            <a:ext uri="{FF2B5EF4-FFF2-40B4-BE49-F238E27FC236}">
              <a16:creationId xmlns:a16="http://schemas.microsoft.com/office/drawing/2014/main" id="{51920350-2FA2-48E5-8FB5-582AA30CBAD8}"/>
            </a:ext>
          </a:extLst>
        </xdr:cNvPr>
        <xdr:cNvSpPr/>
      </xdr:nvSpPr>
      <xdr:spPr>
        <a:xfrm>
          <a:off x="10431780" y="5242560"/>
          <a:ext cx="2811780" cy="1150620"/>
        </a:xfrm>
        <a:prstGeom prst="wedgeRoundRectCallout">
          <a:avLst>
            <a:gd name="adj1" fmla="val -1839"/>
            <a:gd name="adj2" fmla="val -66220"/>
            <a:gd name="adj3" fmla="val 16667"/>
          </a:avLst>
        </a:prstGeom>
        <a:solidFill>
          <a:schemeClr val="accent2">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ルーブリックにて</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level</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を判定。</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level</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の得点を合計する場合あり。傾斜配点もあり。（なお、上の表では各</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level</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の文言は省略している）    </a:t>
          </a:r>
          <a:r>
            <a:rPr kumimoji="1" lang="ja-JP" altLang="en-US" sz="1200" b="1"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 </a:t>
          </a:r>
          <a:r>
            <a:rPr kumimoji="1" lang="en-US" altLang="ja-JP" sz="1200" b="1"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1200" b="1"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得点化はタイプ</a:t>
          </a:r>
          <a:r>
            <a:rPr kumimoji="1" lang="en-US" altLang="ja-JP" sz="1200" b="1"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A</a:t>
          </a:r>
          <a:r>
            <a:rPr kumimoji="1" lang="ja-JP" altLang="en-US" sz="1200" b="1" i="0" u="none" strike="noStrike" kern="0" cap="none" spc="0" normalizeH="0" baseline="0" noProof="0">
              <a:ln>
                <a:noFill/>
              </a:ln>
              <a:solidFill>
                <a:srgbClr val="FF0000"/>
              </a:solidFill>
              <a:effectLst/>
              <a:uLnTx/>
              <a:uFillTx/>
              <a:latin typeface="UD デジタル 教科書体 NK-B" panose="02020700000000000000" pitchFamily="18" charset="-128"/>
              <a:ea typeface="UD デジタル 教科書体 NK-B" panose="02020700000000000000" pitchFamily="18" charset="-128"/>
              <a:cs typeface="+mn-cs"/>
            </a:rPr>
            <a:t>と同様</a:t>
          </a:r>
          <a:endParaRPr kumimoji="1" lang="ja-JP" altLang="en-US"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1234440</xdr:colOff>
      <xdr:row>22</xdr:row>
      <xdr:rowOff>106680</xdr:rowOff>
    </xdr:from>
    <xdr:to>
      <xdr:col>2</xdr:col>
      <xdr:colOff>373380</xdr:colOff>
      <xdr:row>27</xdr:row>
      <xdr:rowOff>114300</xdr:rowOff>
    </xdr:to>
    <xdr:sp macro="" textlink="">
      <xdr:nvSpPr>
        <xdr:cNvPr id="2" name="吹き出し: 角を丸めた四角形 1">
          <a:extLst>
            <a:ext uri="{FF2B5EF4-FFF2-40B4-BE49-F238E27FC236}">
              <a16:creationId xmlns:a16="http://schemas.microsoft.com/office/drawing/2014/main" id="{A1C30D9A-6AA5-48A6-B537-A72C6361BC45}"/>
            </a:ext>
          </a:extLst>
        </xdr:cNvPr>
        <xdr:cNvSpPr/>
      </xdr:nvSpPr>
      <xdr:spPr>
        <a:xfrm>
          <a:off x="1234440" y="5364480"/>
          <a:ext cx="1363980" cy="1150620"/>
        </a:xfrm>
        <a:prstGeom prst="wedgeRoundRectCallout">
          <a:avLst>
            <a:gd name="adj1" fmla="val 57378"/>
            <a:gd name="adj2" fmla="val -76153"/>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３～</a:t>
          </a:r>
          <a:r>
            <a:rPr kumimoji="1" lang="en-US" altLang="ja-JP" sz="1100" b="1">
              <a:solidFill>
                <a:sysClr val="windowText" lastClr="000000"/>
              </a:solidFill>
            </a:rPr>
            <a:t>5</a:t>
          </a:r>
          <a:r>
            <a:rPr kumimoji="1" lang="ja-JP" altLang="en-US" sz="1100" b="1">
              <a:solidFill>
                <a:sysClr val="windowText" lastClr="000000"/>
              </a:solidFill>
            </a:rPr>
            <a:t>段階。領域単位に段階点を再度割り振る場合あり。</a:t>
          </a:r>
          <a:endParaRPr kumimoji="1" lang="ja-JP" altLang="en-US" sz="1100"/>
        </a:p>
      </xdr:txBody>
    </xdr:sp>
    <xdr:clientData/>
  </xdr:twoCellAnchor>
  <xdr:twoCellAnchor>
    <xdr:from>
      <xdr:col>1</xdr:col>
      <xdr:colOff>167640</xdr:colOff>
      <xdr:row>0</xdr:row>
      <xdr:rowOff>22860</xdr:rowOff>
    </xdr:from>
    <xdr:to>
      <xdr:col>2</xdr:col>
      <xdr:colOff>579120</xdr:colOff>
      <xdr:row>1</xdr:row>
      <xdr:rowOff>152400</xdr:rowOff>
    </xdr:to>
    <xdr:sp macro="" textlink="">
      <xdr:nvSpPr>
        <xdr:cNvPr id="5" name="四角形: 角を丸くする 4">
          <a:extLst>
            <a:ext uri="{FF2B5EF4-FFF2-40B4-BE49-F238E27FC236}">
              <a16:creationId xmlns:a16="http://schemas.microsoft.com/office/drawing/2014/main" id="{40E58F61-B693-4A2D-A746-E639B2ED196A}"/>
            </a:ext>
          </a:extLst>
        </xdr:cNvPr>
        <xdr:cNvSpPr/>
      </xdr:nvSpPr>
      <xdr:spPr>
        <a:xfrm>
          <a:off x="167640" y="251460"/>
          <a:ext cx="2636520" cy="35814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タイプ</a:t>
          </a:r>
          <a:r>
            <a:rPr kumimoji="1" lang="en-US" altLang="ja-JP" sz="1400" b="1">
              <a:solidFill>
                <a:sysClr val="windowText" lastClr="000000"/>
              </a:solidFill>
              <a:latin typeface="UD デジタル 教科書体 NK-B" panose="02020700000000000000" pitchFamily="18" charset="-128"/>
              <a:ea typeface="UD デジタル 教科書体 NK-B" panose="02020700000000000000" pitchFamily="18" charset="-128"/>
            </a:rPr>
            <a:t>A(</a:t>
          </a:r>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段階点）の集計と分析</a:t>
          </a:r>
          <a:endParaRPr kumimoji="1" lang="ja-JP" altLang="en-US" sz="1600" b="1">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5</xdr:col>
      <xdr:colOff>12829</xdr:colOff>
      <xdr:row>24</xdr:row>
      <xdr:rowOff>178877</xdr:rowOff>
    </xdr:from>
    <xdr:to>
      <xdr:col>9</xdr:col>
      <xdr:colOff>349264</xdr:colOff>
      <xdr:row>26</xdr:row>
      <xdr:rowOff>41717</xdr:rowOff>
    </xdr:to>
    <xdr:sp macro="" textlink="">
      <xdr:nvSpPr>
        <xdr:cNvPr id="15" name="四角形: 角を丸くする 14">
          <a:extLst>
            <a:ext uri="{FF2B5EF4-FFF2-40B4-BE49-F238E27FC236}">
              <a16:creationId xmlns:a16="http://schemas.microsoft.com/office/drawing/2014/main" id="{2E0170FF-0C75-4612-B439-83B7CD07E67A}"/>
            </a:ext>
          </a:extLst>
        </xdr:cNvPr>
        <xdr:cNvSpPr/>
      </xdr:nvSpPr>
      <xdr:spPr>
        <a:xfrm>
          <a:off x="3919041" y="5720695"/>
          <a:ext cx="2363304" cy="38238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236220</xdr:colOff>
      <xdr:row>23</xdr:row>
      <xdr:rowOff>160354</xdr:rowOff>
    </xdr:from>
    <xdr:to>
      <xdr:col>5</xdr:col>
      <xdr:colOff>320707</xdr:colOff>
      <xdr:row>24</xdr:row>
      <xdr:rowOff>190501</xdr:rowOff>
    </xdr:to>
    <xdr:cxnSp macro="">
      <xdr:nvCxnSpPr>
        <xdr:cNvPr id="19" name="直線矢印コネクタ 18">
          <a:extLst>
            <a:ext uri="{FF2B5EF4-FFF2-40B4-BE49-F238E27FC236}">
              <a16:creationId xmlns:a16="http://schemas.microsoft.com/office/drawing/2014/main" id="{178DBD52-916E-4E45-B301-F3D4739134AA}"/>
            </a:ext>
          </a:extLst>
        </xdr:cNvPr>
        <xdr:cNvCxnSpPr/>
      </xdr:nvCxnSpPr>
      <xdr:spPr>
        <a:xfrm flipV="1">
          <a:off x="4142432" y="5471263"/>
          <a:ext cx="84487" cy="26105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xdr:colOff>
      <xdr:row>30</xdr:row>
      <xdr:rowOff>152400</xdr:rowOff>
    </xdr:from>
    <xdr:to>
      <xdr:col>7</xdr:col>
      <xdr:colOff>365760</xdr:colOff>
      <xdr:row>32</xdr:row>
      <xdr:rowOff>38100</xdr:rowOff>
    </xdr:to>
    <xdr:sp macro="" textlink="">
      <xdr:nvSpPr>
        <xdr:cNvPr id="22" name="四角形: 角を丸くする 21">
          <a:extLst>
            <a:ext uri="{FF2B5EF4-FFF2-40B4-BE49-F238E27FC236}">
              <a16:creationId xmlns:a16="http://schemas.microsoft.com/office/drawing/2014/main" id="{07D1275E-2290-489D-86AF-231D3AF8AC6F}"/>
            </a:ext>
          </a:extLst>
        </xdr:cNvPr>
        <xdr:cNvSpPr/>
      </xdr:nvSpPr>
      <xdr:spPr>
        <a:xfrm>
          <a:off x="2941320" y="7086600"/>
          <a:ext cx="2255520" cy="36576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45720</xdr:colOff>
      <xdr:row>26</xdr:row>
      <xdr:rowOff>190500</xdr:rowOff>
    </xdr:from>
    <xdr:to>
      <xdr:col>12</xdr:col>
      <xdr:colOff>297180</xdr:colOff>
      <xdr:row>28</xdr:row>
      <xdr:rowOff>83820</xdr:rowOff>
    </xdr:to>
    <xdr:sp macro="" textlink="">
      <xdr:nvSpPr>
        <xdr:cNvPr id="32" name="四角形: 角を丸くする 31">
          <a:extLst>
            <a:ext uri="{FF2B5EF4-FFF2-40B4-BE49-F238E27FC236}">
              <a16:creationId xmlns:a16="http://schemas.microsoft.com/office/drawing/2014/main" id="{153B0CCC-C955-48C6-AE4A-E46141531057}"/>
            </a:ext>
          </a:extLst>
        </xdr:cNvPr>
        <xdr:cNvSpPr/>
      </xdr:nvSpPr>
      <xdr:spPr>
        <a:xfrm>
          <a:off x="5387340" y="6187440"/>
          <a:ext cx="2293620" cy="403860"/>
        </a:xfrm>
        <a:prstGeom prst="roundRect">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396240</xdr:colOff>
      <xdr:row>5</xdr:row>
      <xdr:rowOff>147525</xdr:rowOff>
    </xdr:from>
    <xdr:to>
      <xdr:col>15</xdr:col>
      <xdr:colOff>237323</xdr:colOff>
      <xdr:row>26</xdr:row>
      <xdr:rowOff>213361</xdr:rowOff>
    </xdr:to>
    <xdr:cxnSp macro="">
      <xdr:nvCxnSpPr>
        <xdr:cNvPr id="33" name="直線矢印コネクタ 32">
          <a:extLst>
            <a:ext uri="{FF2B5EF4-FFF2-40B4-BE49-F238E27FC236}">
              <a16:creationId xmlns:a16="http://schemas.microsoft.com/office/drawing/2014/main" id="{10A377D7-3E17-444F-B54E-11C80D63EB69}"/>
            </a:ext>
          </a:extLst>
        </xdr:cNvPr>
        <xdr:cNvCxnSpPr/>
      </xdr:nvCxnSpPr>
      <xdr:spPr>
        <a:xfrm flipV="1">
          <a:off x="7624977" y="1308485"/>
          <a:ext cx="1867952" cy="4985482"/>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5</xdr:col>
      <xdr:colOff>455404</xdr:colOff>
      <xdr:row>21</xdr:row>
      <xdr:rowOff>160353</xdr:rowOff>
    </xdr:from>
    <xdr:to>
      <xdr:col>6</xdr:col>
      <xdr:colOff>269394</xdr:colOff>
      <xdr:row>25</xdr:row>
      <xdr:rowOff>25657</xdr:rowOff>
    </xdr:to>
    <xdr:cxnSp macro="">
      <xdr:nvCxnSpPr>
        <xdr:cNvPr id="4" name="直線矢印コネクタ 3">
          <a:extLst>
            <a:ext uri="{FF2B5EF4-FFF2-40B4-BE49-F238E27FC236}">
              <a16:creationId xmlns:a16="http://schemas.microsoft.com/office/drawing/2014/main" id="{4C04505F-FA2D-44E1-99DA-8E5ADF023446}"/>
            </a:ext>
          </a:extLst>
        </xdr:cNvPr>
        <xdr:cNvCxnSpPr/>
      </xdr:nvCxnSpPr>
      <xdr:spPr>
        <a:xfrm>
          <a:off x="4361616" y="5009444"/>
          <a:ext cx="320707" cy="788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461819</xdr:colOff>
      <xdr:row>21</xdr:row>
      <xdr:rowOff>147526</xdr:rowOff>
    </xdr:from>
    <xdr:to>
      <xdr:col>7</xdr:col>
      <xdr:colOff>166768</xdr:colOff>
      <xdr:row>25</xdr:row>
      <xdr:rowOff>25657</xdr:rowOff>
    </xdr:to>
    <xdr:cxnSp macro="">
      <xdr:nvCxnSpPr>
        <xdr:cNvPr id="14" name="直線矢印コネクタ 13">
          <a:extLst>
            <a:ext uri="{FF2B5EF4-FFF2-40B4-BE49-F238E27FC236}">
              <a16:creationId xmlns:a16="http://schemas.microsoft.com/office/drawing/2014/main" id="{CA873B8D-1C09-423A-8F35-5580CAAE66D4}"/>
            </a:ext>
          </a:extLst>
        </xdr:cNvPr>
        <xdr:cNvCxnSpPr/>
      </xdr:nvCxnSpPr>
      <xdr:spPr>
        <a:xfrm>
          <a:off x="4368031" y="4996617"/>
          <a:ext cx="718383" cy="801767"/>
        </a:xfrm>
        <a:prstGeom prst="straightConnector1">
          <a:avLst/>
        </a:prstGeom>
        <a:noFill/>
        <a:ln w="6350" cap="flat" cmpd="sng" algn="ctr">
          <a:solidFill>
            <a:srgbClr val="4472C4"/>
          </a:solidFill>
          <a:prstDash val="solid"/>
          <a:miter lim="800000"/>
          <a:tailEnd type="triangle"/>
        </a:ln>
        <a:effectLst/>
      </xdr:spPr>
    </xdr:cxnSp>
    <xdr:clientData/>
  </xdr:twoCellAnchor>
  <xdr:twoCellAnchor>
    <xdr:from>
      <xdr:col>8</xdr:col>
      <xdr:colOff>391262</xdr:colOff>
      <xdr:row>21</xdr:row>
      <xdr:rowOff>147525</xdr:rowOff>
    </xdr:from>
    <xdr:to>
      <xdr:col>12</xdr:col>
      <xdr:colOff>76970</xdr:colOff>
      <xdr:row>25</xdr:row>
      <xdr:rowOff>19243</xdr:rowOff>
    </xdr:to>
    <xdr:cxnSp macro="">
      <xdr:nvCxnSpPr>
        <xdr:cNvPr id="18" name="直線矢印コネクタ 17">
          <a:extLst>
            <a:ext uri="{FF2B5EF4-FFF2-40B4-BE49-F238E27FC236}">
              <a16:creationId xmlns:a16="http://schemas.microsoft.com/office/drawing/2014/main" id="{957F4E64-175B-4529-9263-39D9E9F73361}"/>
            </a:ext>
          </a:extLst>
        </xdr:cNvPr>
        <xdr:cNvCxnSpPr/>
      </xdr:nvCxnSpPr>
      <xdr:spPr>
        <a:xfrm flipH="1">
          <a:off x="5817626" y="4996616"/>
          <a:ext cx="1712576" cy="795354"/>
        </a:xfrm>
        <a:prstGeom prst="straightConnector1">
          <a:avLst/>
        </a:prstGeom>
        <a:noFill/>
        <a:ln w="6350" cap="flat" cmpd="sng" algn="ctr">
          <a:solidFill>
            <a:srgbClr val="4472C4"/>
          </a:solidFill>
          <a:prstDash val="solid"/>
          <a:miter lim="800000"/>
          <a:tailEnd type="triangle"/>
        </a:ln>
        <a:effectLst/>
      </xdr:spPr>
    </xdr:cxnSp>
    <xdr:clientData/>
  </xdr:twoCellAnchor>
  <xdr:twoCellAnchor>
    <xdr:from>
      <xdr:col>9</xdr:col>
      <xdr:colOff>186010</xdr:colOff>
      <xdr:row>5</xdr:row>
      <xdr:rowOff>121869</xdr:rowOff>
    </xdr:from>
    <xdr:to>
      <xdr:col>13</xdr:col>
      <xdr:colOff>186011</xdr:colOff>
      <xdr:row>27</xdr:row>
      <xdr:rowOff>44899</xdr:rowOff>
    </xdr:to>
    <xdr:cxnSp macro="">
      <xdr:nvCxnSpPr>
        <xdr:cNvPr id="25" name="直線矢印コネクタ 24">
          <a:extLst>
            <a:ext uri="{FF2B5EF4-FFF2-40B4-BE49-F238E27FC236}">
              <a16:creationId xmlns:a16="http://schemas.microsoft.com/office/drawing/2014/main" id="{C4BC8657-4D75-489A-BEAA-5CDAD08C3C15}"/>
            </a:ext>
          </a:extLst>
        </xdr:cNvPr>
        <xdr:cNvCxnSpPr/>
      </xdr:nvCxnSpPr>
      <xdr:spPr>
        <a:xfrm flipH="1">
          <a:off x="6119091" y="1276414"/>
          <a:ext cx="2026869" cy="5060758"/>
        </a:xfrm>
        <a:prstGeom prst="straightConnector1">
          <a:avLst/>
        </a:prstGeom>
        <a:noFill/>
        <a:ln w="6350" cap="flat" cmpd="sng" algn="ctr">
          <a:solidFill>
            <a:srgbClr val="4472C4"/>
          </a:solidFill>
          <a:prstDash val="solid"/>
          <a:miter lim="800000"/>
          <a:tailEnd type="triangle"/>
        </a:ln>
        <a:effectLst/>
      </xdr:spPr>
    </xdr:cxnSp>
    <xdr:clientData/>
  </xdr:twoCellAnchor>
  <xdr:twoCellAnchor>
    <xdr:from>
      <xdr:col>10</xdr:col>
      <xdr:colOff>115456</xdr:colOff>
      <xdr:row>5</xdr:row>
      <xdr:rowOff>115455</xdr:rowOff>
    </xdr:from>
    <xdr:to>
      <xdr:col>13</xdr:col>
      <xdr:colOff>166768</xdr:colOff>
      <xdr:row>27</xdr:row>
      <xdr:rowOff>57727</xdr:rowOff>
    </xdr:to>
    <xdr:cxnSp macro="">
      <xdr:nvCxnSpPr>
        <xdr:cNvPr id="28" name="直線矢印コネクタ 27">
          <a:extLst>
            <a:ext uri="{FF2B5EF4-FFF2-40B4-BE49-F238E27FC236}">
              <a16:creationId xmlns:a16="http://schemas.microsoft.com/office/drawing/2014/main" id="{10C083D3-89F5-438C-BE9A-CBE8908BDF08}"/>
            </a:ext>
          </a:extLst>
        </xdr:cNvPr>
        <xdr:cNvCxnSpPr/>
      </xdr:nvCxnSpPr>
      <xdr:spPr>
        <a:xfrm flipH="1">
          <a:off x="6555254" y="1270000"/>
          <a:ext cx="1571463" cy="5080000"/>
        </a:xfrm>
        <a:prstGeom prst="straightConnector1">
          <a:avLst/>
        </a:prstGeom>
        <a:noFill/>
        <a:ln w="6350" cap="flat" cmpd="sng" algn="ctr">
          <a:solidFill>
            <a:srgbClr val="4472C4"/>
          </a:solidFill>
          <a:prstDash val="solid"/>
          <a:miter lim="800000"/>
          <a:tailEnd type="triangle"/>
        </a:ln>
        <a:effectLst/>
      </xdr:spPr>
    </xdr:cxnSp>
    <xdr:clientData/>
  </xdr:twoCellAnchor>
  <xdr:twoCellAnchor>
    <xdr:from>
      <xdr:col>11</xdr:col>
      <xdr:colOff>153942</xdr:colOff>
      <xdr:row>20</xdr:row>
      <xdr:rowOff>147525</xdr:rowOff>
    </xdr:from>
    <xdr:to>
      <xdr:col>13</xdr:col>
      <xdr:colOff>205253</xdr:colOff>
      <xdr:row>27</xdr:row>
      <xdr:rowOff>25656</xdr:rowOff>
    </xdr:to>
    <xdr:cxnSp macro="">
      <xdr:nvCxnSpPr>
        <xdr:cNvPr id="37" name="直線矢印コネクタ 36">
          <a:extLst>
            <a:ext uri="{FF2B5EF4-FFF2-40B4-BE49-F238E27FC236}">
              <a16:creationId xmlns:a16="http://schemas.microsoft.com/office/drawing/2014/main" id="{235D6BE9-F7BF-4CC4-A6F4-7C0F77FC8E79}"/>
            </a:ext>
          </a:extLst>
        </xdr:cNvPr>
        <xdr:cNvCxnSpPr/>
      </xdr:nvCxnSpPr>
      <xdr:spPr>
        <a:xfrm flipH="1">
          <a:off x="7100457" y="4765707"/>
          <a:ext cx="1064745" cy="1552222"/>
        </a:xfrm>
        <a:prstGeom prst="straightConnector1">
          <a:avLst/>
        </a:prstGeom>
        <a:noFill/>
        <a:ln w="6350" cap="flat" cmpd="sng" algn="ctr">
          <a:solidFill>
            <a:srgbClr val="4472C4"/>
          </a:solidFill>
          <a:prstDash val="solid"/>
          <a:miter lim="800000"/>
          <a:tailEnd type="triangle"/>
        </a:ln>
        <a:effectLst/>
      </xdr:spPr>
    </xdr:cxnSp>
    <xdr:clientData/>
  </xdr:twoCellAnchor>
  <xdr:twoCellAnchor>
    <xdr:from>
      <xdr:col>2</xdr:col>
      <xdr:colOff>423333</xdr:colOff>
      <xdr:row>5</xdr:row>
      <xdr:rowOff>173182</xdr:rowOff>
    </xdr:from>
    <xdr:to>
      <xdr:col>3</xdr:col>
      <xdr:colOff>461819</xdr:colOff>
      <xdr:row>31</xdr:row>
      <xdr:rowOff>57728</xdr:rowOff>
    </xdr:to>
    <xdr:cxnSp macro="">
      <xdr:nvCxnSpPr>
        <xdr:cNvPr id="42" name="直線矢印コネクタ 41">
          <a:extLst>
            <a:ext uri="{FF2B5EF4-FFF2-40B4-BE49-F238E27FC236}">
              <a16:creationId xmlns:a16="http://schemas.microsoft.com/office/drawing/2014/main" id="{67D4074E-AF1A-433A-8173-6891A04253E1}"/>
            </a:ext>
          </a:extLst>
        </xdr:cNvPr>
        <xdr:cNvCxnSpPr/>
      </xdr:nvCxnSpPr>
      <xdr:spPr>
        <a:xfrm>
          <a:off x="2764495" y="1327727"/>
          <a:ext cx="699142" cy="6003637"/>
        </a:xfrm>
        <a:prstGeom prst="straightConnector1">
          <a:avLst/>
        </a:prstGeom>
        <a:noFill/>
        <a:ln w="6350" cap="flat" cmpd="sng" algn="ctr">
          <a:solidFill>
            <a:srgbClr val="4472C4"/>
          </a:solidFill>
          <a:prstDash val="solid"/>
          <a:miter lim="800000"/>
          <a:tailEnd type="triangle"/>
        </a:ln>
        <a:effectLst/>
      </xdr:spPr>
    </xdr:cxnSp>
    <xdr:clientData/>
  </xdr:twoCellAnchor>
  <xdr:twoCellAnchor>
    <xdr:from>
      <xdr:col>3</xdr:col>
      <xdr:colOff>378435</xdr:colOff>
      <xdr:row>5</xdr:row>
      <xdr:rowOff>141112</xdr:rowOff>
    </xdr:from>
    <xdr:to>
      <xdr:col>4</xdr:col>
      <xdr:colOff>57727</xdr:colOff>
      <xdr:row>31</xdr:row>
      <xdr:rowOff>57728</xdr:rowOff>
    </xdr:to>
    <xdr:cxnSp macro="">
      <xdr:nvCxnSpPr>
        <xdr:cNvPr id="46" name="直線矢印コネクタ 45">
          <a:extLst>
            <a:ext uri="{FF2B5EF4-FFF2-40B4-BE49-F238E27FC236}">
              <a16:creationId xmlns:a16="http://schemas.microsoft.com/office/drawing/2014/main" id="{EECE88BE-B93D-4DA5-8476-4B22370E2AA4}"/>
            </a:ext>
          </a:extLst>
        </xdr:cNvPr>
        <xdr:cNvCxnSpPr/>
      </xdr:nvCxnSpPr>
      <xdr:spPr>
        <a:xfrm>
          <a:off x="3380253" y="1295657"/>
          <a:ext cx="339949" cy="6035707"/>
        </a:xfrm>
        <a:prstGeom prst="straightConnector1">
          <a:avLst/>
        </a:prstGeom>
        <a:noFill/>
        <a:ln w="6350" cap="flat" cmpd="sng" algn="ctr">
          <a:solidFill>
            <a:srgbClr val="4472C4"/>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167640</xdr:colOff>
      <xdr:row>0</xdr:row>
      <xdr:rowOff>22860</xdr:rowOff>
    </xdr:from>
    <xdr:to>
      <xdr:col>2</xdr:col>
      <xdr:colOff>431030</xdr:colOff>
      <xdr:row>1</xdr:row>
      <xdr:rowOff>152400</xdr:rowOff>
    </xdr:to>
    <xdr:sp macro="" textlink="">
      <xdr:nvSpPr>
        <xdr:cNvPr id="3" name="四角形: 角を丸くする 2">
          <a:extLst>
            <a:ext uri="{FF2B5EF4-FFF2-40B4-BE49-F238E27FC236}">
              <a16:creationId xmlns:a16="http://schemas.microsoft.com/office/drawing/2014/main" id="{EAB492E6-EC67-4066-944A-88C01AACBFCD}"/>
            </a:ext>
          </a:extLst>
        </xdr:cNvPr>
        <xdr:cNvSpPr/>
      </xdr:nvSpPr>
      <xdr:spPr>
        <a:xfrm>
          <a:off x="283095" y="22860"/>
          <a:ext cx="2487814" cy="36044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タイプ</a:t>
          </a:r>
          <a:r>
            <a:rPr kumimoji="1" lang="en-US" altLang="ja-JP" sz="1400" b="1">
              <a:solidFill>
                <a:sysClr val="windowText" lastClr="000000"/>
              </a:solidFill>
              <a:latin typeface="UD デジタル 教科書体 NK-B" panose="02020700000000000000" pitchFamily="18" charset="-128"/>
              <a:ea typeface="UD デジタル 教科書体 NK-B" panose="02020700000000000000" pitchFamily="18" charset="-128"/>
            </a:rPr>
            <a:t>B(</a:t>
          </a:r>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配点）の集計と分析</a:t>
          </a:r>
          <a:endParaRPr kumimoji="1" lang="ja-JP" altLang="en-US" sz="1600" b="1">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5</xdr:col>
      <xdr:colOff>53340</xdr:colOff>
      <xdr:row>24</xdr:row>
      <xdr:rowOff>198120</xdr:rowOff>
    </xdr:from>
    <xdr:to>
      <xdr:col>9</xdr:col>
      <xdr:colOff>352778</xdr:colOff>
      <xdr:row>26</xdr:row>
      <xdr:rowOff>60960</xdr:rowOff>
    </xdr:to>
    <xdr:sp macro="" textlink="">
      <xdr:nvSpPr>
        <xdr:cNvPr id="5" name="四角形: 角を丸くする 4">
          <a:extLst>
            <a:ext uri="{FF2B5EF4-FFF2-40B4-BE49-F238E27FC236}">
              <a16:creationId xmlns:a16="http://schemas.microsoft.com/office/drawing/2014/main" id="{4356A938-4AEF-4C69-8804-EAED991C992F}"/>
            </a:ext>
          </a:extLst>
        </xdr:cNvPr>
        <xdr:cNvSpPr/>
      </xdr:nvSpPr>
      <xdr:spPr>
        <a:xfrm>
          <a:off x="3959552" y="5739938"/>
          <a:ext cx="2326307" cy="38238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236220</xdr:colOff>
      <xdr:row>23</xdr:row>
      <xdr:rowOff>220980</xdr:rowOff>
    </xdr:from>
    <xdr:to>
      <xdr:col>5</xdr:col>
      <xdr:colOff>350520</xdr:colOff>
      <xdr:row>24</xdr:row>
      <xdr:rowOff>190500</xdr:rowOff>
    </xdr:to>
    <xdr:cxnSp macro="">
      <xdr:nvCxnSpPr>
        <xdr:cNvPr id="6" name="直線矢印コネクタ 5">
          <a:extLst>
            <a:ext uri="{FF2B5EF4-FFF2-40B4-BE49-F238E27FC236}">
              <a16:creationId xmlns:a16="http://schemas.microsoft.com/office/drawing/2014/main" id="{72AC7E8E-1ACB-4EBE-A557-8316EE8402B1}"/>
            </a:ext>
          </a:extLst>
        </xdr:cNvPr>
        <xdr:cNvCxnSpPr/>
      </xdr:nvCxnSpPr>
      <xdr:spPr>
        <a:xfrm flipV="1">
          <a:off x="4160520" y="5478780"/>
          <a:ext cx="114300" cy="1981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xdr:colOff>
      <xdr:row>30</xdr:row>
      <xdr:rowOff>152400</xdr:rowOff>
    </xdr:from>
    <xdr:to>
      <xdr:col>7</xdr:col>
      <xdr:colOff>365760</xdr:colOff>
      <xdr:row>32</xdr:row>
      <xdr:rowOff>38100</xdr:rowOff>
    </xdr:to>
    <xdr:sp macro="" textlink="">
      <xdr:nvSpPr>
        <xdr:cNvPr id="8" name="四角形: 角を丸くする 7">
          <a:extLst>
            <a:ext uri="{FF2B5EF4-FFF2-40B4-BE49-F238E27FC236}">
              <a16:creationId xmlns:a16="http://schemas.microsoft.com/office/drawing/2014/main" id="{6F8D8231-008A-4238-920D-65D90C35BAA2}"/>
            </a:ext>
          </a:extLst>
        </xdr:cNvPr>
        <xdr:cNvSpPr/>
      </xdr:nvSpPr>
      <xdr:spPr>
        <a:xfrm>
          <a:off x="3055620" y="7117080"/>
          <a:ext cx="2255520" cy="36576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45720</xdr:colOff>
      <xdr:row>26</xdr:row>
      <xdr:rowOff>190500</xdr:rowOff>
    </xdr:from>
    <xdr:to>
      <xdr:col>12</xdr:col>
      <xdr:colOff>297180</xdr:colOff>
      <xdr:row>28</xdr:row>
      <xdr:rowOff>83820</xdr:rowOff>
    </xdr:to>
    <xdr:sp macro="" textlink="">
      <xdr:nvSpPr>
        <xdr:cNvPr id="9" name="四角形: 角を丸くする 8">
          <a:extLst>
            <a:ext uri="{FF2B5EF4-FFF2-40B4-BE49-F238E27FC236}">
              <a16:creationId xmlns:a16="http://schemas.microsoft.com/office/drawing/2014/main" id="{DEE8CFB1-CAD9-47F4-A6CD-0D932CABCCFF}"/>
            </a:ext>
          </a:extLst>
        </xdr:cNvPr>
        <xdr:cNvSpPr/>
      </xdr:nvSpPr>
      <xdr:spPr>
        <a:xfrm>
          <a:off x="5501640" y="6187440"/>
          <a:ext cx="2293620" cy="403860"/>
        </a:xfrm>
        <a:prstGeom prst="roundRect">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396240</xdr:colOff>
      <xdr:row>5</xdr:row>
      <xdr:rowOff>166768</xdr:rowOff>
    </xdr:from>
    <xdr:to>
      <xdr:col>15</xdr:col>
      <xdr:colOff>160353</xdr:colOff>
      <xdr:row>26</xdr:row>
      <xdr:rowOff>213361</xdr:rowOff>
    </xdr:to>
    <xdr:cxnSp macro="">
      <xdr:nvCxnSpPr>
        <xdr:cNvPr id="10" name="直線矢印コネクタ 9">
          <a:extLst>
            <a:ext uri="{FF2B5EF4-FFF2-40B4-BE49-F238E27FC236}">
              <a16:creationId xmlns:a16="http://schemas.microsoft.com/office/drawing/2014/main" id="{3290E23B-F709-4E60-80F8-31B9F4BEC3C0}"/>
            </a:ext>
          </a:extLst>
        </xdr:cNvPr>
        <xdr:cNvCxnSpPr/>
      </xdr:nvCxnSpPr>
      <xdr:spPr>
        <a:xfrm flipV="1">
          <a:off x="7342755" y="1321313"/>
          <a:ext cx="1790982" cy="4953412"/>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xdr:col>
      <xdr:colOff>1270000</xdr:colOff>
      <xdr:row>23</xdr:row>
      <xdr:rowOff>46182</xdr:rowOff>
    </xdr:from>
    <xdr:to>
      <xdr:col>2</xdr:col>
      <xdr:colOff>409556</xdr:colOff>
      <xdr:row>27</xdr:row>
      <xdr:rowOff>219287</xdr:rowOff>
    </xdr:to>
    <xdr:sp macro="" textlink="">
      <xdr:nvSpPr>
        <xdr:cNvPr id="12" name="吹き出し: 角を丸めた四角形 11">
          <a:extLst>
            <a:ext uri="{FF2B5EF4-FFF2-40B4-BE49-F238E27FC236}">
              <a16:creationId xmlns:a16="http://schemas.microsoft.com/office/drawing/2014/main" id="{D8BF232C-8BB8-406D-80B3-713B3FE7593C}"/>
            </a:ext>
          </a:extLst>
        </xdr:cNvPr>
        <xdr:cNvSpPr/>
      </xdr:nvSpPr>
      <xdr:spPr>
        <a:xfrm>
          <a:off x="1648434" y="5357091"/>
          <a:ext cx="1365263" cy="1160883"/>
        </a:xfrm>
        <a:prstGeom prst="wedgeRoundRectCallout">
          <a:avLst>
            <a:gd name="adj1" fmla="val 67501"/>
            <a:gd name="adj2" fmla="val -93073"/>
            <a:gd name="adj3" fmla="val 16667"/>
          </a:avLst>
        </a:prstGeom>
        <a:solidFill>
          <a:srgbClr val="5B9BD5">
            <a:lumMod val="20000"/>
            <a:lumOff val="8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点満点や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点満点などで直接得点を書き込む場合あり。</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693420</xdr:colOff>
      <xdr:row>21</xdr:row>
      <xdr:rowOff>190500</xdr:rowOff>
    </xdr:from>
    <xdr:to>
      <xdr:col>2</xdr:col>
      <xdr:colOff>2667000</xdr:colOff>
      <xdr:row>24</xdr:row>
      <xdr:rowOff>0</xdr:rowOff>
    </xdr:to>
    <xdr:sp macro="" textlink="">
      <xdr:nvSpPr>
        <xdr:cNvPr id="4" name="吹き出し: 角を丸めた四角形 3">
          <a:extLst>
            <a:ext uri="{FF2B5EF4-FFF2-40B4-BE49-F238E27FC236}">
              <a16:creationId xmlns:a16="http://schemas.microsoft.com/office/drawing/2014/main" id="{9A41FAC7-148E-450E-A43F-F25EA8C161C0}"/>
            </a:ext>
          </a:extLst>
        </xdr:cNvPr>
        <xdr:cNvSpPr/>
      </xdr:nvSpPr>
      <xdr:spPr>
        <a:xfrm>
          <a:off x="1371600" y="5219700"/>
          <a:ext cx="1973580" cy="594360"/>
        </a:xfrm>
        <a:prstGeom prst="wedgeRoundRectCallout">
          <a:avLst>
            <a:gd name="adj1" fmla="val 95283"/>
            <a:gd name="adj2" fmla="val -77311"/>
            <a:gd name="adj3" fmla="val 16667"/>
          </a:avLst>
        </a:prstGeom>
        <a:solidFill>
          <a:schemeClr val="accent6">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OK</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あるいは</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no</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0-1</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型チェックを行う。記入は</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0-1</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1</xdr:col>
      <xdr:colOff>129540</xdr:colOff>
      <xdr:row>0</xdr:row>
      <xdr:rowOff>91440</xdr:rowOff>
    </xdr:from>
    <xdr:to>
      <xdr:col>3</xdr:col>
      <xdr:colOff>91440</xdr:colOff>
      <xdr:row>1</xdr:row>
      <xdr:rowOff>220980</xdr:rowOff>
    </xdr:to>
    <xdr:sp macro="" textlink="">
      <xdr:nvSpPr>
        <xdr:cNvPr id="5" name="四角形: 角を丸くする 4">
          <a:extLst>
            <a:ext uri="{FF2B5EF4-FFF2-40B4-BE49-F238E27FC236}">
              <a16:creationId xmlns:a16="http://schemas.microsoft.com/office/drawing/2014/main" id="{B4310FE3-1769-450E-9129-34CDEFB974BC}"/>
            </a:ext>
          </a:extLst>
        </xdr:cNvPr>
        <xdr:cNvSpPr/>
      </xdr:nvSpPr>
      <xdr:spPr>
        <a:xfrm>
          <a:off x="411480" y="320040"/>
          <a:ext cx="3040380" cy="35814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タイプ</a:t>
          </a:r>
          <a:r>
            <a:rPr kumimoji="1" lang="en-US" altLang="ja-JP" sz="1400" b="1">
              <a:solidFill>
                <a:sysClr val="windowText" lastClr="000000"/>
              </a:solidFill>
              <a:latin typeface="UD デジタル 教科書体 NK-B" panose="02020700000000000000" pitchFamily="18" charset="-128"/>
              <a:ea typeface="UD デジタル 教科書体 NK-B" panose="02020700000000000000" pitchFamily="18" charset="-128"/>
            </a:rPr>
            <a:t>C(</a:t>
          </a:r>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チェックリスト）の集計と分析</a:t>
          </a:r>
          <a:endParaRPr kumimoji="1" lang="ja-JP" altLang="en-US" sz="1600" b="1">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12</xdr:col>
      <xdr:colOff>160020</xdr:colOff>
      <xdr:row>33</xdr:row>
      <xdr:rowOff>114300</xdr:rowOff>
    </xdr:from>
    <xdr:to>
      <xdr:col>13</xdr:col>
      <xdr:colOff>502920</xdr:colOff>
      <xdr:row>36</xdr:row>
      <xdr:rowOff>83820</xdr:rowOff>
    </xdr:to>
    <xdr:sp macro="" textlink="">
      <xdr:nvSpPr>
        <xdr:cNvPr id="7" name="楕円 6">
          <a:extLst>
            <a:ext uri="{FF2B5EF4-FFF2-40B4-BE49-F238E27FC236}">
              <a16:creationId xmlns:a16="http://schemas.microsoft.com/office/drawing/2014/main" id="{29B2E8CA-92E9-460F-9734-C217531DC2A7}"/>
            </a:ext>
          </a:extLst>
        </xdr:cNvPr>
        <xdr:cNvSpPr/>
      </xdr:nvSpPr>
      <xdr:spPr>
        <a:xfrm>
          <a:off x="8572500" y="7886700"/>
          <a:ext cx="1013460" cy="6553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91440</xdr:colOff>
      <xdr:row>30</xdr:row>
      <xdr:rowOff>198120</xdr:rowOff>
    </xdr:from>
    <xdr:to>
      <xdr:col>16</xdr:col>
      <xdr:colOff>22860</xdr:colOff>
      <xdr:row>34</xdr:row>
      <xdr:rowOff>99060</xdr:rowOff>
    </xdr:to>
    <xdr:sp macro="" textlink="">
      <xdr:nvSpPr>
        <xdr:cNvPr id="8" name="楕円 7">
          <a:extLst>
            <a:ext uri="{FF2B5EF4-FFF2-40B4-BE49-F238E27FC236}">
              <a16:creationId xmlns:a16="http://schemas.microsoft.com/office/drawing/2014/main" id="{F1FF6566-D490-40DA-B75E-91980A46031C}"/>
            </a:ext>
          </a:extLst>
        </xdr:cNvPr>
        <xdr:cNvSpPr/>
      </xdr:nvSpPr>
      <xdr:spPr>
        <a:xfrm>
          <a:off x="10515600" y="7284720"/>
          <a:ext cx="601980" cy="815340"/>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15</xdr:col>
      <xdr:colOff>53340</xdr:colOff>
      <xdr:row>40</xdr:row>
      <xdr:rowOff>167640</xdr:rowOff>
    </xdr:from>
    <xdr:to>
      <xdr:col>15</xdr:col>
      <xdr:colOff>601980</xdr:colOff>
      <xdr:row>42</xdr:row>
      <xdr:rowOff>15240</xdr:rowOff>
    </xdr:to>
    <xdr:sp macro="" textlink="">
      <xdr:nvSpPr>
        <xdr:cNvPr id="10" name="楕円 9">
          <a:extLst>
            <a:ext uri="{FF2B5EF4-FFF2-40B4-BE49-F238E27FC236}">
              <a16:creationId xmlns:a16="http://schemas.microsoft.com/office/drawing/2014/main" id="{000762D6-E398-4C13-94A5-E21AC88871A6}"/>
            </a:ext>
          </a:extLst>
        </xdr:cNvPr>
        <xdr:cNvSpPr/>
      </xdr:nvSpPr>
      <xdr:spPr>
        <a:xfrm>
          <a:off x="10477500" y="9540240"/>
          <a:ext cx="548640" cy="304800"/>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7620</xdr:colOff>
      <xdr:row>38</xdr:row>
      <xdr:rowOff>144780</xdr:rowOff>
    </xdr:from>
    <xdr:to>
      <xdr:col>11</xdr:col>
      <xdr:colOff>617220</xdr:colOff>
      <xdr:row>40</xdr:row>
      <xdr:rowOff>99060</xdr:rowOff>
    </xdr:to>
    <xdr:sp macro="" textlink="">
      <xdr:nvSpPr>
        <xdr:cNvPr id="12" name="楕円 11">
          <a:extLst>
            <a:ext uri="{FF2B5EF4-FFF2-40B4-BE49-F238E27FC236}">
              <a16:creationId xmlns:a16="http://schemas.microsoft.com/office/drawing/2014/main" id="{C58CEAD5-8163-4127-B7AB-71A3323EF74B}"/>
            </a:ext>
          </a:extLst>
        </xdr:cNvPr>
        <xdr:cNvSpPr/>
      </xdr:nvSpPr>
      <xdr:spPr>
        <a:xfrm>
          <a:off x="7749540" y="9060180"/>
          <a:ext cx="609600" cy="411480"/>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2</xdr:col>
      <xdr:colOff>154460</xdr:colOff>
      <xdr:row>24</xdr:row>
      <xdr:rowOff>213360</xdr:rowOff>
    </xdr:from>
    <xdr:to>
      <xdr:col>8</xdr:col>
      <xdr:colOff>9542</xdr:colOff>
      <xdr:row>42</xdr:row>
      <xdr:rowOff>22860</xdr:rowOff>
    </xdr:to>
    <xdr:pic>
      <xdr:nvPicPr>
        <xdr:cNvPr id="14" name="図 13">
          <a:extLst>
            <a:ext uri="{FF2B5EF4-FFF2-40B4-BE49-F238E27FC236}">
              <a16:creationId xmlns:a16="http://schemas.microsoft.com/office/drawing/2014/main" id="{9EA087E3-395D-4633-8EA1-40A70C700767}"/>
            </a:ext>
          </a:extLst>
        </xdr:cNvPr>
        <xdr:cNvPicPr>
          <a:picLocks noChangeAspect="1"/>
        </xdr:cNvPicPr>
      </xdr:nvPicPr>
      <xdr:blipFill>
        <a:blip xmlns:r="http://schemas.openxmlformats.org/officeDocument/2006/relationships" r:embed="rId1"/>
        <a:stretch>
          <a:fillRect/>
        </a:stretch>
      </xdr:blipFill>
      <xdr:spPr>
        <a:xfrm>
          <a:off x="832365" y="5773901"/>
          <a:ext cx="4883596" cy="3979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68580</xdr:colOff>
      <xdr:row>22</xdr:row>
      <xdr:rowOff>160020</xdr:rowOff>
    </xdr:from>
    <xdr:to>
      <xdr:col>6</xdr:col>
      <xdr:colOff>91440</xdr:colOff>
      <xdr:row>27</xdr:row>
      <xdr:rowOff>167640</xdr:rowOff>
    </xdr:to>
    <xdr:sp macro="" textlink="">
      <xdr:nvSpPr>
        <xdr:cNvPr id="2" name="吹き出し: 角を丸めた四角形 1">
          <a:extLst>
            <a:ext uri="{FF2B5EF4-FFF2-40B4-BE49-F238E27FC236}">
              <a16:creationId xmlns:a16="http://schemas.microsoft.com/office/drawing/2014/main" id="{7963729B-42FB-4F9A-A930-83F43EBF53E6}"/>
            </a:ext>
          </a:extLst>
        </xdr:cNvPr>
        <xdr:cNvSpPr/>
      </xdr:nvSpPr>
      <xdr:spPr>
        <a:xfrm>
          <a:off x="3703320" y="5189220"/>
          <a:ext cx="1363980" cy="1150620"/>
        </a:xfrm>
        <a:prstGeom prst="wedgeRoundRectCallout">
          <a:avLst>
            <a:gd name="adj1" fmla="val -4074"/>
            <a:gd name="adj2" fmla="val -62246"/>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３～</a:t>
          </a:r>
          <a:r>
            <a:rPr kumimoji="1" lang="en-US" altLang="ja-JP" sz="1100" b="1">
              <a:solidFill>
                <a:sysClr val="windowText" lastClr="000000"/>
              </a:solidFill>
            </a:rPr>
            <a:t>5</a:t>
          </a:r>
          <a:r>
            <a:rPr kumimoji="1" lang="ja-JP" altLang="en-US" sz="1100" b="1">
              <a:solidFill>
                <a:sysClr val="windowText" lastClr="000000"/>
              </a:solidFill>
            </a:rPr>
            <a:t>段階。領域単位に段階点を再度割り振る場合あり。</a:t>
          </a:r>
          <a:endParaRPr kumimoji="1" lang="ja-JP" altLang="en-US" sz="1100"/>
        </a:p>
      </xdr:txBody>
    </xdr:sp>
    <xdr:clientData/>
  </xdr:twoCellAnchor>
  <xdr:twoCellAnchor>
    <xdr:from>
      <xdr:col>7</xdr:col>
      <xdr:colOff>0</xdr:colOff>
      <xdr:row>22</xdr:row>
      <xdr:rowOff>167640</xdr:rowOff>
    </xdr:from>
    <xdr:to>
      <xdr:col>9</xdr:col>
      <xdr:colOff>38100</xdr:colOff>
      <xdr:row>27</xdr:row>
      <xdr:rowOff>175260</xdr:rowOff>
    </xdr:to>
    <xdr:sp macro="" textlink="">
      <xdr:nvSpPr>
        <xdr:cNvPr id="3" name="吹き出し: 角を丸めた四角形 2">
          <a:extLst>
            <a:ext uri="{FF2B5EF4-FFF2-40B4-BE49-F238E27FC236}">
              <a16:creationId xmlns:a16="http://schemas.microsoft.com/office/drawing/2014/main" id="{D3BD8015-9CA4-4382-97D9-612267BE56B8}"/>
            </a:ext>
          </a:extLst>
        </xdr:cNvPr>
        <xdr:cNvSpPr/>
      </xdr:nvSpPr>
      <xdr:spPr>
        <a:xfrm>
          <a:off x="5173980" y="5196840"/>
          <a:ext cx="1363980" cy="1150620"/>
        </a:xfrm>
        <a:prstGeom prst="wedgeRoundRectCallout">
          <a:avLst>
            <a:gd name="adj1" fmla="val -4074"/>
            <a:gd name="adj2" fmla="val -62246"/>
            <a:gd name="adj3" fmla="val 16667"/>
          </a:avLst>
        </a:prstGeom>
        <a:solidFill>
          <a:schemeClr val="accent5">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点満点や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点満点などで直接得点を書き込む場合あり。</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0</xdr:colOff>
      <xdr:row>22</xdr:row>
      <xdr:rowOff>205740</xdr:rowOff>
    </xdr:from>
    <xdr:to>
      <xdr:col>12</xdr:col>
      <xdr:colOff>22860</xdr:colOff>
      <xdr:row>27</xdr:row>
      <xdr:rowOff>213360</xdr:rowOff>
    </xdr:to>
    <xdr:sp macro="" textlink="">
      <xdr:nvSpPr>
        <xdr:cNvPr id="4" name="吹き出し: 角を丸めた四角形 3">
          <a:extLst>
            <a:ext uri="{FF2B5EF4-FFF2-40B4-BE49-F238E27FC236}">
              <a16:creationId xmlns:a16="http://schemas.microsoft.com/office/drawing/2014/main" id="{2C216353-3211-4CB0-A15A-B0E98147B070}"/>
            </a:ext>
          </a:extLst>
        </xdr:cNvPr>
        <xdr:cNvSpPr/>
      </xdr:nvSpPr>
      <xdr:spPr>
        <a:xfrm>
          <a:off x="6720840" y="5234940"/>
          <a:ext cx="1363980" cy="1150620"/>
        </a:xfrm>
        <a:prstGeom prst="wedgeRoundRectCallout">
          <a:avLst>
            <a:gd name="adj1" fmla="val -1839"/>
            <a:gd name="adj2" fmla="val -66220"/>
            <a:gd name="adj3" fmla="val 16667"/>
          </a:avLst>
        </a:prstGeom>
        <a:solidFill>
          <a:schemeClr val="accent6">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OK</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あるいは</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no</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0-1</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型チェックを行う。記入は</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0-1</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1</xdr:col>
      <xdr:colOff>144780</xdr:colOff>
      <xdr:row>0</xdr:row>
      <xdr:rowOff>152400</xdr:rowOff>
    </xdr:from>
    <xdr:to>
      <xdr:col>3</xdr:col>
      <xdr:colOff>76200</xdr:colOff>
      <xdr:row>2</xdr:row>
      <xdr:rowOff>53340</xdr:rowOff>
    </xdr:to>
    <xdr:sp macro="" textlink="">
      <xdr:nvSpPr>
        <xdr:cNvPr id="5" name="四角形: 角を丸くする 4">
          <a:extLst>
            <a:ext uri="{FF2B5EF4-FFF2-40B4-BE49-F238E27FC236}">
              <a16:creationId xmlns:a16="http://schemas.microsoft.com/office/drawing/2014/main" id="{833E7F67-09C3-46B4-9ED8-57CE95EBCA9B}"/>
            </a:ext>
          </a:extLst>
        </xdr:cNvPr>
        <xdr:cNvSpPr/>
      </xdr:nvSpPr>
      <xdr:spPr>
        <a:xfrm>
          <a:off x="426720" y="152400"/>
          <a:ext cx="3009900" cy="35814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タイプ</a:t>
          </a:r>
          <a:r>
            <a:rPr kumimoji="1" lang="en-US" altLang="ja-JP" sz="1400" b="1">
              <a:solidFill>
                <a:sysClr val="windowText" lastClr="000000"/>
              </a:solidFill>
              <a:latin typeface="UD デジタル 教科書体 NK-B" panose="02020700000000000000" pitchFamily="18" charset="-128"/>
              <a:ea typeface="UD デジタル 教科書体 NK-B" panose="02020700000000000000" pitchFamily="18" charset="-128"/>
            </a:rPr>
            <a:t>D(</a:t>
          </a:r>
          <a:r>
            <a:rPr kumimoji="1" lang="ja-JP" altLang="en-US" sz="1400" b="1">
              <a:solidFill>
                <a:sysClr val="windowText" lastClr="000000"/>
              </a:solidFill>
              <a:latin typeface="UD デジタル 教科書体 NK-B" panose="02020700000000000000" pitchFamily="18" charset="-128"/>
              <a:ea typeface="UD デジタル 教科書体 NK-B" panose="02020700000000000000" pitchFamily="18" charset="-128"/>
            </a:rPr>
            <a:t>ルーブリック）の集計と分析</a:t>
          </a:r>
          <a:endParaRPr kumimoji="1" lang="ja-JP" altLang="en-US" sz="1600" b="1">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13</xdr:col>
      <xdr:colOff>76200</xdr:colOff>
      <xdr:row>22</xdr:row>
      <xdr:rowOff>213360</xdr:rowOff>
    </xdr:from>
    <xdr:to>
      <xdr:col>17</xdr:col>
      <xdr:colOff>571500</xdr:colOff>
      <xdr:row>27</xdr:row>
      <xdr:rowOff>220980</xdr:rowOff>
    </xdr:to>
    <xdr:sp macro="" textlink="">
      <xdr:nvSpPr>
        <xdr:cNvPr id="6" name="吹き出し: 角を丸めた四角形 5">
          <a:extLst>
            <a:ext uri="{FF2B5EF4-FFF2-40B4-BE49-F238E27FC236}">
              <a16:creationId xmlns:a16="http://schemas.microsoft.com/office/drawing/2014/main" id="{C25E7A4A-0E15-40DC-A6DB-C50BC64D5C88}"/>
            </a:ext>
          </a:extLst>
        </xdr:cNvPr>
        <xdr:cNvSpPr/>
      </xdr:nvSpPr>
      <xdr:spPr>
        <a:xfrm>
          <a:off x="8389620" y="5242560"/>
          <a:ext cx="2811780" cy="1150620"/>
        </a:xfrm>
        <a:prstGeom prst="wedgeRoundRectCallout">
          <a:avLst>
            <a:gd name="adj1" fmla="val -1839"/>
            <a:gd name="adj2" fmla="val -66220"/>
            <a:gd name="adj3" fmla="val 16667"/>
          </a:avLst>
        </a:prstGeom>
        <a:solidFill>
          <a:schemeClr val="accent2">
            <a:lumMod val="20000"/>
            <a:lumOff val="80000"/>
          </a:scheme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ルーブリックにて</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level</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を判定。</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level</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の得点を合計する場合あり。傾斜配点もあり。（なお、上の表では各</a:t>
          </a:r>
          <a:r>
            <a:rPr kumimoji="1" lang="en-US" altLang="ja-JP"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level</a:t>
          </a:r>
          <a:r>
            <a:rPr kumimoji="1" lang="ja-JP" altLang="en-US" sz="1100" b="1" i="0" u="none" strike="noStrike" kern="0" cap="none" spc="0" normalizeH="0" baseline="0" noProof="0">
              <a:ln>
                <a:noFill/>
              </a:ln>
              <a:solidFill>
                <a:sysClr val="windowText" lastClr="000000"/>
              </a:solidFill>
              <a:effectLst/>
              <a:uLnTx/>
              <a:uFillTx/>
              <a:latin typeface="UD デジタル 教科書体 NK-B" panose="02020700000000000000" pitchFamily="18" charset="-128"/>
              <a:ea typeface="UD デジタル 教科書体 NK-B" panose="02020700000000000000" pitchFamily="18" charset="-128"/>
              <a:cs typeface="+mn-cs"/>
            </a:rPr>
            <a:t>の文言は省略している）</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AAA8-CEAD-4D01-A6E7-4DC45E0E7CEF}">
  <sheetPr>
    <pageSetUpPr fitToPage="1"/>
  </sheetPr>
  <dimension ref="A1:Q22"/>
  <sheetViews>
    <sheetView showGridLines="0" topLeftCell="A10" workbookViewId="0">
      <selection activeCell="B4" sqref="B4"/>
    </sheetView>
  </sheetViews>
  <sheetFormatPr defaultRowHeight="18" x14ac:dyDescent="0.55000000000000004"/>
  <cols>
    <col min="1" max="1" width="13.25" customWidth="1"/>
    <col min="2" max="2" width="49.4140625" customWidth="1"/>
    <col min="3" max="3" width="2.08203125" customWidth="1"/>
    <col min="6" max="6" width="2.58203125" customWidth="1"/>
    <col min="7" max="8" width="8.6640625" customWidth="1"/>
    <col min="9" max="9" width="2.9140625" customWidth="1"/>
    <col min="12" max="12" width="3.33203125" customWidth="1"/>
    <col min="13" max="17" width="7.58203125" customWidth="1"/>
  </cols>
  <sheetData>
    <row r="1" spans="1:17" x14ac:dyDescent="0.55000000000000004">
      <c r="J1" t="s">
        <v>83</v>
      </c>
    </row>
    <row r="4" spans="1:17" x14ac:dyDescent="0.55000000000000004">
      <c r="B4" s="7" t="s">
        <v>41</v>
      </c>
      <c r="D4" s="34" t="s">
        <v>27</v>
      </c>
      <c r="E4" s="34"/>
      <c r="F4" s="4"/>
      <c r="G4" s="34" t="s">
        <v>31</v>
      </c>
      <c r="H4" s="34"/>
      <c r="I4" s="4"/>
      <c r="J4" s="34" t="s">
        <v>13</v>
      </c>
      <c r="K4" s="34"/>
      <c r="L4" s="4"/>
      <c r="M4" s="34" t="s">
        <v>38</v>
      </c>
      <c r="N4" s="34"/>
      <c r="O4" s="34"/>
      <c r="P4" s="34"/>
      <c r="Q4" s="34"/>
    </row>
    <row r="5" spans="1:17" x14ac:dyDescent="0.55000000000000004">
      <c r="D5" s="36" t="s">
        <v>30</v>
      </c>
      <c r="E5" s="36"/>
      <c r="F5" s="4"/>
      <c r="G5" s="37" t="s">
        <v>32</v>
      </c>
      <c r="H5" s="37"/>
      <c r="I5" s="4"/>
      <c r="J5" s="38" t="s">
        <v>28</v>
      </c>
      <c r="K5" s="38"/>
      <c r="L5" s="4"/>
      <c r="M5" s="35" t="s">
        <v>39</v>
      </c>
      <c r="N5" s="35"/>
      <c r="O5" s="35"/>
      <c r="P5" s="35"/>
      <c r="Q5" s="35"/>
    </row>
    <row r="6" spans="1:17" x14ac:dyDescent="0.55000000000000004">
      <c r="A6" s="50" t="s">
        <v>21</v>
      </c>
      <c r="B6" s="51" t="s">
        <v>22</v>
      </c>
      <c r="D6" s="1" t="s">
        <v>24</v>
      </c>
      <c r="E6" s="1" t="s">
        <v>26</v>
      </c>
      <c r="F6" s="4"/>
      <c r="G6" s="1" t="s">
        <v>24</v>
      </c>
      <c r="H6" s="1" t="s">
        <v>26</v>
      </c>
      <c r="I6" s="4"/>
      <c r="J6" s="1" t="s">
        <v>23</v>
      </c>
      <c r="K6" s="1" t="s">
        <v>25</v>
      </c>
      <c r="L6" s="4"/>
      <c r="M6" s="1" t="s">
        <v>34</v>
      </c>
      <c r="N6" s="1" t="s">
        <v>35</v>
      </c>
      <c r="O6" s="1" t="s">
        <v>36</v>
      </c>
      <c r="P6" s="1" t="s">
        <v>37</v>
      </c>
      <c r="Q6" s="1" t="s">
        <v>33</v>
      </c>
    </row>
    <row r="7" spans="1:17" x14ac:dyDescent="0.55000000000000004">
      <c r="A7" s="52" t="s">
        <v>7</v>
      </c>
      <c r="B7" s="53" t="s">
        <v>95</v>
      </c>
      <c r="D7" s="5">
        <v>4</v>
      </c>
      <c r="E7" s="5">
        <v>3</v>
      </c>
      <c r="F7" s="6"/>
      <c r="G7" s="5">
        <v>8</v>
      </c>
      <c r="H7" s="5">
        <v>7</v>
      </c>
      <c r="I7" s="6"/>
      <c r="J7" s="5">
        <v>1</v>
      </c>
      <c r="K7" s="5">
        <v>1</v>
      </c>
      <c r="L7" s="6"/>
      <c r="M7" s="5"/>
      <c r="N7" s="5"/>
      <c r="O7" s="5" t="s">
        <v>42</v>
      </c>
      <c r="P7" s="5"/>
      <c r="Q7" s="5"/>
    </row>
    <row r="8" spans="1:17" x14ac:dyDescent="0.55000000000000004">
      <c r="A8" s="52"/>
      <c r="B8" s="53" t="s">
        <v>96</v>
      </c>
      <c r="D8" s="5">
        <v>3</v>
      </c>
      <c r="E8" s="5">
        <v>3</v>
      </c>
      <c r="F8" s="6"/>
      <c r="G8" s="5">
        <v>6</v>
      </c>
      <c r="H8" s="5">
        <v>7</v>
      </c>
      <c r="I8" s="6"/>
      <c r="J8" s="5">
        <v>1</v>
      </c>
      <c r="K8" s="5"/>
      <c r="L8" s="6"/>
      <c r="M8" s="5"/>
      <c r="N8" s="5"/>
      <c r="O8" s="5" t="s">
        <v>42</v>
      </c>
      <c r="P8" s="5"/>
      <c r="Q8" s="5"/>
    </row>
    <row r="9" spans="1:17" x14ac:dyDescent="0.55000000000000004">
      <c r="A9" s="52"/>
      <c r="B9" s="53" t="s">
        <v>94</v>
      </c>
      <c r="D9" s="5">
        <v>3</v>
      </c>
      <c r="E9" s="5">
        <v>3</v>
      </c>
      <c r="F9" s="6"/>
      <c r="G9" s="5">
        <v>5</v>
      </c>
      <c r="H9" s="5">
        <v>5</v>
      </c>
      <c r="I9" s="6"/>
      <c r="J9" s="5"/>
      <c r="K9" s="5"/>
      <c r="L9" s="6"/>
      <c r="M9" s="5"/>
      <c r="N9" s="5"/>
      <c r="O9" s="5" t="s">
        <v>42</v>
      </c>
      <c r="P9" s="5"/>
      <c r="Q9" s="5"/>
    </row>
    <row r="10" spans="1:17" x14ac:dyDescent="0.55000000000000004">
      <c r="A10" s="52"/>
      <c r="B10" s="53" t="s">
        <v>97</v>
      </c>
      <c r="D10" s="5">
        <v>4</v>
      </c>
      <c r="E10" s="5">
        <v>4</v>
      </c>
      <c r="F10" s="6"/>
      <c r="G10" s="5">
        <v>6</v>
      </c>
      <c r="H10" s="5">
        <v>6</v>
      </c>
      <c r="I10" s="6"/>
      <c r="J10" s="5">
        <v>1</v>
      </c>
      <c r="K10" s="5">
        <v>1</v>
      </c>
      <c r="L10" s="6"/>
      <c r="M10" s="5"/>
      <c r="N10" s="5"/>
      <c r="O10" s="5"/>
      <c r="P10" s="5" t="s">
        <v>42</v>
      </c>
      <c r="Q10" s="5"/>
    </row>
    <row r="11" spans="1:17" x14ac:dyDescent="0.55000000000000004">
      <c r="A11" s="52" t="s">
        <v>0</v>
      </c>
      <c r="B11" s="53" t="s">
        <v>98</v>
      </c>
      <c r="D11" s="5">
        <v>4</v>
      </c>
      <c r="E11" s="5">
        <v>3</v>
      </c>
      <c r="F11" s="6"/>
      <c r="G11" s="5">
        <v>7</v>
      </c>
      <c r="H11" s="5">
        <v>5</v>
      </c>
      <c r="I11" s="6"/>
      <c r="J11" s="5">
        <v>1</v>
      </c>
      <c r="K11" s="5"/>
      <c r="L11" s="6"/>
      <c r="M11" s="5"/>
      <c r="N11" s="5"/>
      <c r="O11" s="5" t="s">
        <v>42</v>
      </c>
      <c r="P11" s="5"/>
      <c r="Q11" s="5"/>
    </row>
    <row r="12" spans="1:17" x14ac:dyDescent="0.55000000000000004">
      <c r="A12" s="52"/>
      <c r="B12" s="53" t="s">
        <v>99</v>
      </c>
      <c r="D12" s="5">
        <v>4</v>
      </c>
      <c r="E12" s="5">
        <v>3</v>
      </c>
      <c r="F12" s="6"/>
      <c r="G12" s="5">
        <v>8</v>
      </c>
      <c r="H12" s="5">
        <v>7</v>
      </c>
      <c r="I12" s="6"/>
      <c r="J12" s="5">
        <v>1</v>
      </c>
      <c r="K12" s="5">
        <v>1</v>
      </c>
      <c r="L12" s="6"/>
      <c r="M12" s="5"/>
      <c r="N12" s="5"/>
      <c r="O12" s="5" t="s">
        <v>42</v>
      </c>
      <c r="P12" s="5"/>
      <c r="Q12" s="5"/>
    </row>
    <row r="13" spans="1:17" x14ac:dyDescent="0.55000000000000004">
      <c r="A13" s="52"/>
      <c r="B13" s="53" t="s">
        <v>100</v>
      </c>
      <c r="D13" s="5">
        <v>4</v>
      </c>
      <c r="E13" s="5">
        <v>3</v>
      </c>
      <c r="F13" s="6"/>
      <c r="G13" s="5">
        <v>6</v>
      </c>
      <c r="H13" s="5">
        <v>4</v>
      </c>
      <c r="I13" s="6"/>
      <c r="J13" s="5">
        <v>1</v>
      </c>
      <c r="K13" s="5"/>
      <c r="L13" s="6"/>
      <c r="M13" s="5"/>
      <c r="N13" s="5"/>
      <c r="O13" s="5" t="s">
        <v>42</v>
      </c>
      <c r="P13" s="5"/>
      <c r="Q13" s="5"/>
    </row>
    <row r="14" spans="1:17" x14ac:dyDescent="0.55000000000000004">
      <c r="A14" s="52"/>
      <c r="B14" s="53" t="s">
        <v>101</v>
      </c>
      <c r="D14" s="5">
        <v>3</v>
      </c>
      <c r="E14" s="5">
        <v>3</v>
      </c>
      <c r="F14" s="6"/>
      <c r="G14" s="5">
        <v>4</v>
      </c>
      <c r="H14" s="5">
        <v>4</v>
      </c>
      <c r="I14" s="6"/>
      <c r="J14" s="5">
        <v>1</v>
      </c>
      <c r="K14" s="5">
        <v>1</v>
      </c>
      <c r="L14" s="6"/>
      <c r="M14" s="5"/>
      <c r="N14" s="5"/>
      <c r="O14" s="5"/>
      <c r="P14" s="5" t="s">
        <v>42</v>
      </c>
      <c r="Q14" s="5"/>
    </row>
    <row r="15" spans="1:17" x14ac:dyDescent="0.55000000000000004">
      <c r="A15" s="52" t="s">
        <v>5</v>
      </c>
      <c r="B15" s="53" t="s">
        <v>102</v>
      </c>
      <c r="D15" s="5">
        <v>2</v>
      </c>
      <c r="E15" s="5">
        <v>2</v>
      </c>
      <c r="F15" s="6"/>
      <c r="G15" s="5">
        <v>3</v>
      </c>
      <c r="H15" s="5">
        <v>3</v>
      </c>
      <c r="I15" s="6"/>
      <c r="J15" s="5"/>
      <c r="K15" s="5"/>
      <c r="L15" s="6"/>
      <c r="M15" s="5"/>
      <c r="N15" s="5" t="s">
        <v>42</v>
      </c>
      <c r="O15" s="5"/>
      <c r="P15" s="5"/>
      <c r="Q15" s="5"/>
    </row>
    <row r="16" spans="1:17" x14ac:dyDescent="0.55000000000000004">
      <c r="A16" s="52"/>
      <c r="B16" s="53" t="s">
        <v>103</v>
      </c>
      <c r="D16" s="5">
        <v>2</v>
      </c>
      <c r="E16" s="5">
        <v>1</v>
      </c>
      <c r="F16" s="6"/>
      <c r="G16" s="5">
        <v>3</v>
      </c>
      <c r="H16" s="5">
        <v>2</v>
      </c>
      <c r="I16" s="6"/>
      <c r="J16" s="5"/>
      <c r="K16" s="5"/>
      <c r="L16" s="6"/>
      <c r="M16" s="5"/>
      <c r="N16" s="5" t="s">
        <v>42</v>
      </c>
      <c r="O16" s="5"/>
      <c r="P16" s="5"/>
      <c r="Q16" s="5"/>
    </row>
    <row r="17" spans="1:17" x14ac:dyDescent="0.55000000000000004">
      <c r="A17" s="52"/>
      <c r="B17" s="53" t="s">
        <v>104</v>
      </c>
      <c r="D17" s="5">
        <v>2</v>
      </c>
      <c r="E17" s="5">
        <v>2</v>
      </c>
      <c r="F17" s="6"/>
      <c r="G17" s="5">
        <v>4</v>
      </c>
      <c r="H17" s="5">
        <v>4</v>
      </c>
      <c r="I17" s="6"/>
      <c r="J17" s="5"/>
      <c r="K17" s="5">
        <v>1</v>
      </c>
      <c r="L17" s="6"/>
      <c r="M17" s="5"/>
      <c r="N17" s="5" t="s">
        <v>42</v>
      </c>
      <c r="O17" s="5"/>
      <c r="P17" s="5"/>
      <c r="Q17" s="5"/>
    </row>
    <row r="18" spans="1:17" x14ac:dyDescent="0.55000000000000004">
      <c r="A18" s="52"/>
      <c r="B18" s="53" t="s">
        <v>105</v>
      </c>
      <c r="D18" s="5">
        <v>1</v>
      </c>
      <c r="E18" s="5">
        <v>1</v>
      </c>
      <c r="F18" s="6"/>
      <c r="G18" s="5">
        <v>2</v>
      </c>
      <c r="H18" s="5">
        <v>1</v>
      </c>
      <c r="I18" s="6"/>
      <c r="J18" s="5"/>
      <c r="K18" s="5"/>
      <c r="L18" s="6"/>
      <c r="M18" s="5"/>
      <c r="N18" s="5" t="s">
        <v>42</v>
      </c>
      <c r="O18" s="5"/>
      <c r="P18" s="5"/>
      <c r="Q18" s="5"/>
    </row>
    <row r="19" spans="1:17" x14ac:dyDescent="0.55000000000000004">
      <c r="A19" s="52" t="s">
        <v>6</v>
      </c>
      <c r="B19" s="53" t="s">
        <v>106</v>
      </c>
      <c r="D19" s="5">
        <v>3</v>
      </c>
      <c r="E19" s="5">
        <v>3</v>
      </c>
      <c r="F19" s="6"/>
      <c r="G19" s="5">
        <v>6</v>
      </c>
      <c r="H19" s="5">
        <v>7</v>
      </c>
      <c r="I19" s="6"/>
      <c r="J19" s="5">
        <v>1</v>
      </c>
      <c r="K19" s="5">
        <v>1</v>
      </c>
      <c r="L19" s="6"/>
      <c r="M19" s="5"/>
      <c r="N19" s="5"/>
      <c r="O19" s="5" t="s">
        <v>42</v>
      </c>
      <c r="P19" s="5"/>
      <c r="Q19" s="5"/>
    </row>
    <row r="20" spans="1:17" x14ac:dyDescent="0.55000000000000004">
      <c r="A20" s="52"/>
      <c r="B20" s="53" t="s">
        <v>107</v>
      </c>
      <c r="D20" s="5">
        <v>2</v>
      </c>
      <c r="E20" s="5">
        <v>4</v>
      </c>
      <c r="F20" s="6"/>
      <c r="G20" s="5">
        <v>4</v>
      </c>
      <c r="H20" s="5">
        <v>8</v>
      </c>
      <c r="I20" s="6"/>
      <c r="J20" s="5"/>
      <c r="K20" s="5">
        <v>1</v>
      </c>
      <c r="L20" s="6"/>
      <c r="M20" s="5"/>
      <c r="N20" s="5"/>
      <c r="O20" s="5"/>
      <c r="P20" s="5" t="s">
        <v>42</v>
      </c>
      <c r="Q20" s="5"/>
    </row>
    <row r="21" spans="1:17" x14ac:dyDescent="0.55000000000000004">
      <c r="A21" s="52"/>
      <c r="B21" s="53" t="s">
        <v>108</v>
      </c>
      <c r="D21" s="5">
        <v>4</v>
      </c>
      <c r="E21" s="5">
        <v>3</v>
      </c>
      <c r="F21" s="6"/>
      <c r="G21" s="5">
        <v>7</v>
      </c>
      <c r="H21" s="5">
        <v>8</v>
      </c>
      <c r="I21" s="6"/>
      <c r="J21" s="5">
        <v>1</v>
      </c>
      <c r="K21" s="5">
        <v>1</v>
      </c>
      <c r="L21" s="6"/>
      <c r="M21" s="5"/>
      <c r="N21" s="5"/>
      <c r="O21" s="5"/>
      <c r="P21" s="5" t="s">
        <v>42</v>
      </c>
      <c r="Q21" s="5"/>
    </row>
    <row r="22" spans="1:17" x14ac:dyDescent="0.55000000000000004">
      <c r="A22" s="52"/>
      <c r="B22" s="53" t="s">
        <v>109</v>
      </c>
      <c r="D22" s="5">
        <v>5</v>
      </c>
      <c r="E22" s="5">
        <v>5</v>
      </c>
      <c r="F22" s="6"/>
      <c r="G22" s="5">
        <v>9</v>
      </c>
      <c r="H22" s="5">
        <v>8</v>
      </c>
      <c r="I22" s="6"/>
      <c r="J22" s="5">
        <v>1</v>
      </c>
      <c r="K22" s="5">
        <v>1</v>
      </c>
      <c r="L22" s="6"/>
      <c r="M22" s="5"/>
      <c r="N22" s="5"/>
      <c r="O22" s="5"/>
      <c r="P22" s="5"/>
      <c r="Q22" s="5" t="s">
        <v>42</v>
      </c>
    </row>
  </sheetData>
  <mergeCells count="12">
    <mergeCell ref="A7:A10"/>
    <mergeCell ref="A11:A14"/>
    <mergeCell ref="A15:A18"/>
    <mergeCell ref="A19:A22"/>
    <mergeCell ref="M4:Q4"/>
    <mergeCell ref="M5:Q5"/>
    <mergeCell ref="D5:E5"/>
    <mergeCell ref="G4:H4"/>
    <mergeCell ref="G5:H5"/>
    <mergeCell ref="D4:E4"/>
    <mergeCell ref="J5:K5"/>
    <mergeCell ref="J4:K4"/>
  </mergeCells>
  <phoneticPr fontId="1"/>
  <pageMargins left="0.25" right="0.25" top="0.75" bottom="0.75" header="0.3" footer="0.3"/>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C6FF-4CD0-4D85-897C-6BA6C17B70C6}">
  <sheetPr>
    <pageSetUpPr fitToPage="1"/>
  </sheetPr>
  <dimension ref="A3:AJ33"/>
  <sheetViews>
    <sheetView showGridLines="0" topLeftCell="A4" zoomScale="99" zoomScaleNormal="99" workbookViewId="0">
      <selection activeCell="N29" sqref="N29"/>
    </sheetView>
  </sheetViews>
  <sheetFormatPr defaultRowHeight="18" x14ac:dyDescent="0.55000000000000004"/>
  <cols>
    <col min="1" max="1" width="5.25" customWidth="1"/>
    <col min="2" max="2" width="29.1640625" customWidth="1"/>
    <col min="5" max="5" width="3.1640625" customWidth="1"/>
    <col min="6" max="15" width="6.6640625" customWidth="1"/>
    <col min="16" max="16" width="9.08203125" customWidth="1"/>
    <col min="32" max="32" width="9.1640625" bestFit="1" customWidth="1"/>
    <col min="33" max="33" width="8.75" bestFit="1" customWidth="1"/>
    <col min="34" max="34" width="9.1640625" bestFit="1" customWidth="1"/>
    <col min="35" max="36" width="8.75" bestFit="1" customWidth="1"/>
  </cols>
  <sheetData>
    <row r="3" spans="1:36" ht="18.5" thickBot="1" x14ac:dyDescent="0.6">
      <c r="C3" s="34" t="s">
        <v>27</v>
      </c>
      <c r="D3" s="34"/>
      <c r="E3" s="4"/>
      <c r="F3" s="42" t="s">
        <v>52</v>
      </c>
      <c r="G3" s="42"/>
      <c r="H3" s="42"/>
      <c r="I3" s="42"/>
      <c r="J3" s="42"/>
      <c r="K3" s="42"/>
      <c r="L3" s="42"/>
      <c r="M3" s="42"/>
      <c r="N3" s="15"/>
      <c r="O3" s="15"/>
      <c r="P3" s="15"/>
      <c r="Q3" s="39" t="s">
        <v>60</v>
      </c>
      <c r="R3" s="39"/>
      <c r="S3" s="39"/>
      <c r="T3" s="39"/>
    </row>
    <row r="4" spans="1:36" x14ac:dyDescent="0.55000000000000004">
      <c r="C4" s="36" t="s">
        <v>30</v>
      </c>
      <c r="D4" s="36"/>
      <c r="E4" s="4"/>
      <c r="F4" s="39" t="s">
        <v>51</v>
      </c>
      <c r="G4" s="39"/>
      <c r="H4" s="39"/>
      <c r="I4" s="39"/>
      <c r="J4" s="39"/>
      <c r="K4" s="39"/>
      <c r="L4" s="39"/>
      <c r="M4" s="39"/>
      <c r="N4" s="6"/>
      <c r="O4" s="6"/>
      <c r="P4" s="6"/>
      <c r="Q4" s="39" t="s">
        <v>53</v>
      </c>
      <c r="R4" s="39"/>
      <c r="S4" s="39"/>
      <c r="T4" s="39"/>
      <c r="AE4" s="28"/>
      <c r="AF4" s="28" t="s">
        <v>84</v>
      </c>
      <c r="AG4" s="28" t="s">
        <v>86</v>
      </c>
      <c r="AH4" s="28" t="s">
        <v>88</v>
      </c>
      <c r="AI4" s="28" t="s">
        <v>90</v>
      </c>
      <c r="AJ4" s="33" t="s">
        <v>92</v>
      </c>
    </row>
    <row r="5" spans="1:36" x14ac:dyDescent="0.55000000000000004">
      <c r="A5" s="46" t="s">
        <v>21</v>
      </c>
      <c r="B5" s="47" t="s">
        <v>22</v>
      </c>
      <c r="C5" s="1" t="s">
        <v>24</v>
      </c>
      <c r="D5" s="1" t="s">
        <v>26</v>
      </c>
      <c r="E5" s="4"/>
      <c r="F5" s="5" t="s">
        <v>43</v>
      </c>
      <c r="G5" s="5" t="s">
        <v>44</v>
      </c>
      <c r="H5" s="5" t="s">
        <v>45</v>
      </c>
      <c r="I5" s="5" t="s">
        <v>46</v>
      </c>
      <c r="J5" s="5" t="s">
        <v>47</v>
      </c>
      <c r="K5" s="5" t="s">
        <v>48</v>
      </c>
      <c r="L5" s="5" t="s">
        <v>49</v>
      </c>
      <c r="M5" s="5" t="s">
        <v>50</v>
      </c>
      <c r="N5" s="16" t="s">
        <v>57</v>
      </c>
      <c r="O5" s="16" t="s">
        <v>58</v>
      </c>
      <c r="P5" s="16" t="s">
        <v>59</v>
      </c>
      <c r="Q5" s="5" t="s">
        <v>85</v>
      </c>
      <c r="R5" s="5" t="s">
        <v>87</v>
      </c>
      <c r="S5" s="5" t="s">
        <v>89</v>
      </c>
      <c r="T5" s="5" t="s">
        <v>91</v>
      </c>
      <c r="U5" s="18" t="s">
        <v>61</v>
      </c>
      <c r="AE5" s="29" t="s">
        <v>84</v>
      </c>
      <c r="AF5" s="29">
        <v>1</v>
      </c>
      <c r="AG5" s="29"/>
      <c r="AH5" s="29"/>
      <c r="AI5" s="29"/>
      <c r="AJ5" s="29"/>
    </row>
    <row r="6" spans="1:36" x14ac:dyDescent="0.55000000000000004">
      <c r="A6" s="48" t="s">
        <v>7</v>
      </c>
      <c r="B6" s="49" t="s">
        <v>95</v>
      </c>
      <c r="C6" s="5">
        <v>4</v>
      </c>
      <c r="D6" s="5">
        <v>3</v>
      </c>
      <c r="F6" s="5">
        <v>3</v>
      </c>
      <c r="G6" s="5">
        <v>4</v>
      </c>
      <c r="H6" s="5">
        <v>4</v>
      </c>
      <c r="I6" s="5">
        <v>3</v>
      </c>
      <c r="J6" s="5">
        <v>4</v>
      </c>
      <c r="K6" s="5">
        <v>3</v>
      </c>
      <c r="L6" s="5">
        <v>3</v>
      </c>
      <c r="M6" s="5">
        <v>4</v>
      </c>
      <c r="N6" s="17">
        <f>AVERAGE(F6:M6)</f>
        <v>3.5</v>
      </c>
      <c r="O6" s="17">
        <f>STDEV(F6:M6)</f>
        <v>0.53452248382484879</v>
      </c>
      <c r="P6" s="16">
        <f>RANK(N6,$N$6:$N$21,0)</f>
        <v>4</v>
      </c>
      <c r="Q6" s="5">
        <v>3</v>
      </c>
      <c r="R6" s="5">
        <v>4</v>
      </c>
      <c r="S6" s="5">
        <v>3</v>
      </c>
      <c r="T6" s="5">
        <v>3</v>
      </c>
      <c r="U6" s="16">
        <f>SUM(Q6:T6)</f>
        <v>13</v>
      </c>
      <c r="AE6" s="29" t="s">
        <v>86</v>
      </c>
      <c r="AF6" s="30">
        <v>0.57659997612515768</v>
      </c>
      <c r="AG6" s="29">
        <v>1</v>
      </c>
      <c r="AH6" s="29"/>
      <c r="AI6" s="29"/>
      <c r="AJ6" s="29"/>
    </row>
    <row r="7" spans="1:36" x14ac:dyDescent="0.55000000000000004">
      <c r="A7" s="48"/>
      <c r="B7" s="49" t="s">
        <v>96</v>
      </c>
      <c r="C7" s="5">
        <v>3</v>
      </c>
      <c r="D7" s="5">
        <v>3</v>
      </c>
      <c r="F7" s="5">
        <v>3</v>
      </c>
      <c r="G7" s="5">
        <v>4</v>
      </c>
      <c r="H7" s="5">
        <v>3</v>
      </c>
      <c r="I7" s="5">
        <v>3</v>
      </c>
      <c r="J7" s="5">
        <v>3</v>
      </c>
      <c r="K7" s="5">
        <v>3</v>
      </c>
      <c r="L7" s="5">
        <v>4</v>
      </c>
      <c r="M7" s="5">
        <v>3</v>
      </c>
      <c r="N7" s="17">
        <f t="shared" ref="N7:N21" si="0">AVERAGE(F7:M7)</f>
        <v>3.25</v>
      </c>
      <c r="O7" s="17">
        <f t="shared" ref="O7:O21" si="1">STDEV(F7:M7)</f>
        <v>0.46291004988627571</v>
      </c>
      <c r="P7" s="16">
        <f t="shared" ref="P7:P21" si="2">RANK(N7,$N$6:$N$21,0)</f>
        <v>9</v>
      </c>
      <c r="Q7" s="5">
        <v>4</v>
      </c>
      <c r="R7" s="5">
        <v>3</v>
      </c>
      <c r="S7" s="5">
        <v>3</v>
      </c>
      <c r="T7" s="5">
        <v>3</v>
      </c>
      <c r="U7" s="16">
        <f t="shared" ref="U7:U21" si="3">SUM(Q7:T7)</f>
        <v>13</v>
      </c>
      <c r="AE7" s="29" t="s">
        <v>88</v>
      </c>
      <c r="AF7" s="30">
        <v>0.59458839001056307</v>
      </c>
      <c r="AG7" s="30">
        <v>0.40406101782088427</v>
      </c>
      <c r="AH7" s="29">
        <v>1</v>
      </c>
      <c r="AI7" s="29"/>
      <c r="AJ7" s="29"/>
    </row>
    <row r="8" spans="1:36" x14ac:dyDescent="0.55000000000000004">
      <c r="A8" s="48"/>
      <c r="B8" s="49" t="s">
        <v>94</v>
      </c>
      <c r="C8" s="5">
        <v>3</v>
      </c>
      <c r="D8" s="5">
        <v>3</v>
      </c>
      <c r="F8" s="5">
        <v>3</v>
      </c>
      <c r="G8" s="5">
        <v>3</v>
      </c>
      <c r="H8" s="5">
        <v>3</v>
      </c>
      <c r="I8" s="5">
        <v>4</v>
      </c>
      <c r="J8" s="5">
        <v>4</v>
      </c>
      <c r="K8" s="5">
        <v>4</v>
      </c>
      <c r="L8" s="5">
        <v>3</v>
      </c>
      <c r="M8" s="5">
        <v>4</v>
      </c>
      <c r="N8" s="17">
        <f t="shared" si="0"/>
        <v>3.5</v>
      </c>
      <c r="O8" s="17">
        <f t="shared" si="1"/>
        <v>0.53452248382484879</v>
      </c>
      <c r="P8" s="16">
        <f t="shared" si="2"/>
        <v>4</v>
      </c>
      <c r="Q8" s="5">
        <v>3</v>
      </c>
      <c r="R8" s="5">
        <v>4</v>
      </c>
      <c r="S8" s="5">
        <v>3</v>
      </c>
      <c r="T8" s="5">
        <v>2</v>
      </c>
      <c r="U8" s="16">
        <f t="shared" si="3"/>
        <v>12</v>
      </c>
      <c r="AE8" s="29" t="s">
        <v>90</v>
      </c>
      <c r="AF8" s="30">
        <v>-4.2898309968572593E-2</v>
      </c>
      <c r="AG8" s="30">
        <v>3.4010851192571787E-2</v>
      </c>
      <c r="AH8" s="30">
        <v>-0.55313398078046405</v>
      </c>
      <c r="AI8" s="29">
        <v>1</v>
      </c>
      <c r="AJ8" s="29"/>
    </row>
    <row r="9" spans="1:36" ht="18.5" thickBot="1" x14ac:dyDescent="0.6">
      <c r="A9" s="48"/>
      <c r="B9" s="49" t="s">
        <v>97</v>
      </c>
      <c r="C9" s="5">
        <v>4</v>
      </c>
      <c r="D9" s="5">
        <v>4</v>
      </c>
      <c r="F9" s="5">
        <v>4</v>
      </c>
      <c r="G9" s="5">
        <v>5</v>
      </c>
      <c r="H9" s="5">
        <v>4</v>
      </c>
      <c r="I9" s="5">
        <v>4</v>
      </c>
      <c r="J9" s="5">
        <v>3</v>
      </c>
      <c r="K9" s="5">
        <v>3</v>
      </c>
      <c r="L9" s="5">
        <v>3</v>
      </c>
      <c r="M9" s="5">
        <v>3</v>
      </c>
      <c r="N9" s="17">
        <f t="shared" si="0"/>
        <v>3.625</v>
      </c>
      <c r="O9" s="17">
        <f t="shared" si="1"/>
        <v>0.74402380914284494</v>
      </c>
      <c r="P9" s="16">
        <f t="shared" si="2"/>
        <v>2</v>
      </c>
      <c r="Q9" s="5">
        <v>3</v>
      </c>
      <c r="R9" s="5">
        <v>3</v>
      </c>
      <c r="S9" s="5">
        <v>4</v>
      </c>
      <c r="T9" s="5">
        <v>1</v>
      </c>
      <c r="U9" s="16">
        <f t="shared" si="3"/>
        <v>11</v>
      </c>
      <c r="AE9" s="31" t="s">
        <v>92</v>
      </c>
      <c r="AF9" s="32">
        <v>0.86407808625974514</v>
      </c>
      <c r="AG9" s="32">
        <v>0.81691574856195326</v>
      </c>
      <c r="AH9" s="32">
        <v>0.59115886816720642</v>
      </c>
      <c r="AI9" s="32">
        <v>0.18254575413110113</v>
      </c>
      <c r="AJ9" s="31">
        <v>1</v>
      </c>
    </row>
    <row r="10" spans="1:36" x14ac:dyDescent="0.55000000000000004">
      <c r="A10" s="48" t="s">
        <v>0</v>
      </c>
      <c r="B10" s="49" t="s">
        <v>98</v>
      </c>
      <c r="C10" s="5">
        <v>4</v>
      </c>
      <c r="D10" s="5">
        <v>3</v>
      </c>
      <c r="F10" s="5">
        <v>3</v>
      </c>
      <c r="G10" s="5">
        <v>3</v>
      </c>
      <c r="H10" s="5">
        <v>3</v>
      </c>
      <c r="I10" s="5">
        <v>3</v>
      </c>
      <c r="J10" s="5">
        <v>3</v>
      </c>
      <c r="K10" s="5">
        <v>3</v>
      </c>
      <c r="L10" s="5">
        <v>4</v>
      </c>
      <c r="M10" s="5">
        <v>5</v>
      </c>
      <c r="N10" s="17">
        <f t="shared" si="0"/>
        <v>3.375</v>
      </c>
      <c r="O10" s="17">
        <f t="shared" si="1"/>
        <v>0.74402380914284494</v>
      </c>
      <c r="P10" s="16">
        <f t="shared" si="2"/>
        <v>7</v>
      </c>
      <c r="Q10" s="5">
        <v>3</v>
      </c>
      <c r="R10" s="5">
        <v>4</v>
      </c>
      <c r="S10" s="5">
        <v>3</v>
      </c>
      <c r="T10" s="5">
        <v>2</v>
      </c>
      <c r="U10" s="16">
        <f t="shared" si="3"/>
        <v>12</v>
      </c>
    </row>
    <row r="11" spans="1:36" x14ac:dyDescent="0.55000000000000004">
      <c r="A11" s="48"/>
      <c r="B11" s="49" t="s">
        <v>99</v>
      </c>
      <c r="C11" s="5">
        <v>4</v>
      </c>
      <c r="D11" s="5">
        <v>3</v>
      </c>
      <c r="F11" s="5">
        <v>3</v>
      </c>
      <c r="G11" s="5">
        <v>3</v>
      </c>
      <c r="H11" s="5">
        <v>2</v>
      </c>
      <c r="I11" s="5">
        <v>5</v>
      </c>
      <c r="J11" s="5">
        <v>4</v>
      </c>
      <c r="K11" s="5">
        <v>4</v>
      </c>
      <c r="L11" s="5">
        <v>3</v>
      </c>
      <c r="M11" s="5">
        <v>2</v>
      </c>
      <c r="N11" s="17">
        <f t="shared" si="0"/>
        <v>3.25</v>
      </c>
      <c r="O11" s="17">
        <f t="shared" si="1"/>
        <v>1.0350983390135313</v>
      </c>
      <c r="P11" s="16">
        <f t="shared" si="2"/>
        <v>9</v>
      </c>
      <c r="Q11" s="5">
        <v>4</v>
      </c>
      <c r="R11" s="5">
        <v>3</v>
      </c>
      <c r="S11" s="5">
        <v>3</v>
      </c>
      <c r="T11" s="5">
        <v>3</v>
      </c>
      <c r="U11" s="16">
        <f t="shared" si="3"/>
        <v>13</v>
      </c>
    </row>
    <row r="12" spans="1:36" x14ac:dyDescent="0.55000000000000004">
      <c r="A12" s="48"/>
      <c r="B12" s="49" t="s">
        <v>100</v>
      </c>
      <c r="C12" s="5">
        <v>4</v>
      </c>
      <c r="D12" s="5">
        <v>3</v>
      </c>
      <c r="F12" s="5">
        <v>3</v>
      </c>
      <c r="G12" s="5">
        <v>4</v>
      </c>
      <c r="H12" s="5">
        <v>1</v>
      </c>
      <c r="I12" s="5">
        <v>3</v>
      </c>
      <c r="J12" s="5">
        <v>3</v>
      </c>
      <c r="K12" s="5">
        <v>3</v>
      </c>
      <c r="L12" s="5">
        <v>5</v>
      </c>
      <c r="M12" s="5">
        <v>3</v>
      </c>
      <c r="N12" s="17">
        <f t="shared" si="0"/>
        <v>3.125</v>
      </c>
      <c r="O12" s="17">
        <f t="shared" si="1"/>
        <v>1.1259916264596033</v>
      </c>
      <c r="P12" s="16">
        <f t="shared" si="2"/>
        <v>12</v>
      </c>
      <c r="Q12" s="5">
        <v>3</v>
      </c>
      <c r="R12" s="5">
        <v>5</v>
      </c>
      <c r="S12" s="5">
        <v>3</v>
      </c>
      <c r="T12" s="5">
        <v>2</v>
      </c>
      <c r="U12" s="16">
        <f t="shared" si="3"/>
        <v>13</v>
      </c>
    </row>
    <row r="13" spans="1:36" x14ac:dyDescent="0.55000000000000004">
      <c r="A13" s="48"/>
      <c r="B13" s="49" t="s">
        <v>101</v>
      </c>
      <c r="C13" s="5">
        <v>3</v>
      </c>
      <c r="D13" s="5">
        <v>3</v>
      </c>
      <c r="F13" s="5">
        <v>3</v>
      </c>
      <c r="G13" s="5">
        <v>3</v>
      </c>
      <c r="H13" s="5">
        <v>3</v>
      </c>
      <c r="I13" s="5">
        <v>2</v>
      </c>
      <c r="J13" s="5">
        <v>5</v>
      </c>
      <c r="K13" s="5">
        <v>4</v>
      </c>
      <c r="L13" s="5">
        <v>3</v>
      </c>
      <c r="M13" s="5">
        <v>3</v>
      </c>
      <c r="N13" s="17">
        <f t="shared" si="0"/>
        <v>3.25</v>
      </c>
      <c r="O13" s="17">
        <f t="shared" si="1"/>
        <v>0.88640526042791834</v>
      </c>
      <c r="P13" s="16">
        <f t="shared" si="2"/>
        <v>9</v>
      </c>
      <c r="Q13" s="5">
        <v>2</v>
      </c>
      <c r="R13" s="5">
        <v>2</v>
      </c>
      <c r="S13" s="5">
        <v>3</v>
      </c>
      <c r="T13" s="5">
        <v>1</v>
      </c>
      <c r="U13" s="16">
        <f t="shared" si="3"/>
        <v>8</v>
      </c>
    </row>
    <row r="14" spans="1:36" x14ac:dyDescent="0.55000000000000004">
      <c r="A14" s="48" t="s">
        <v>5</v>
      </c>
      <c r="B14" s="49" t="s">
        <v>102</v>
      </c>
      <c r="C14" s="5">
        <v>2</v>
      </c>
      <c r="D14" s="5">
        <v>2</v>
      </c>
      <c r="F14" s="5">
        <v>2</v>
      </c>
      <c r="G14" s="5">
        <v>3</v>
      </c>
      <c r="H14" s="5">
        <v>4</v>
      </c>
      <c r="I14" s="5">
        <v>3</v>
      </c>
      <c r="J14" s="5">
        <v>3</v>
      </c>
      <c r="K14" s="5">
        <v>3</v>
      </c>
      <c r="L14" s="5">
        <v>3</v>
      </c>
      <c r="M14" s="5">
        <v>2</v>
      </c>
      <c r="N14" s="17">
        <f t="shared" si="0"/>
        <v>2.875</v>
      </c>
      <c r="O14" s="17">
        <f t="shared" si="1"/>
        <v>0.64086994446165568</v>
      </c>
      <c r="P14" s="16">
        <f t="shared" si="2"/>
        <v>13</v>
      </c>
      <c r="Q14" s="5">
        <v>1</v>
      </c>
      <c r="R14" s="5">
        <v>2</v>
      </c>
      <c r="S14" s="5">
        <v>2</v>
      </c>
      <c r="T14" s="5">
        <v>2</v>
      </c>
      <c r="U14" s="16">
        <f t="shared" si="3"/>
        <v>7</v>
      </c>
    </row>
    <row r="15" spans="1:36" x14ac:dyDescent="0.55000000000000004">
      <c r="A15" s="48"/>
      <c r="B15" s="49" t="s">
        <v>103</v>
      </c>
      <c r="C15" s="5">
        <v>2</v>
      </c>
      <c r="D15" s="5">
        <v>1</v>
      </c>
      <c r="F15" s="5">
        <v>1</v>
      </c>
      <c r="G15" s="5">
        <v>2</v>
      </c>
      <c r="H15" s="5">
        <v>3</v>
      </c>
      <c r="I15" s="5">
        <v>3</v>
      </c>
      <c r="J15" s="5">
        <v>3</v>
      </c>
      <c r="K15" s="5">
        <v>3</v>
      </c>
      <c r="L15" s="5">
        <v>3</v>
      </c>
      <c r="M15" s="5">
        <v>1</v>
      </c>
      <c r="N15" s="17">
        <f t="shared" si="0"/>
        <v>2.375</v>
      </c>
      <c r="O15" s="17">
        <f t="shared" si="1"/>
        <v>0.91612538131290433</v>
      </c>
      <c r="P15" s="16">
        <f t="shared" si="2"/>
        <v>14</v>
      </c>
      <c r="Q15" s="5">
        <v>2</v>
      </c>
      <c r="R15" s="5">
        <v>3</v>
      </c>
      <c r="S15" s="5">
        <v>1</v>
      </c>
      <c r="T15" s="5">
        <v>4</v>
      </c>
      <c r="U15" s="16">
        <f t="shared" si="3"/>
        <v>10</v>
      </c>
    </row>
    <row r="16" spans="1:36" x14ac:dyDescent="0.55000000000000004">
      <c r="A16" s="48"/>
      <c r="B16" s="49" t="s">
        <v>104</v>
      </c>
      <c r="C16" s="5">
        <v>2</v>
      </c>
      <c r="D16" s="5">
        <v>2</v>
      </c>
      <c r="F16" s="5">
        <v>2</v>
      </c>
      <c r="G16" s="5">
        <v>1</v>
      </c>
      <c r="H16" s="5">
        <v>3</v>
      </c>
      <c r="I16" s="5">
        <v>2</v>
      </c>
      <c r="J16" s="5">
        <v>2</v>
      </c>
      <c r="K16" s="5">
        <v>3</v>
      </c>
      <c r="L16" s="5">
        <v>2</v>
      </c>
      <c r="M16" s="5">
        <v>3</v>
      </c>
      <c r="N16" s="17">
        <f t="shared" si="0"/>
        <v>2.25</v>
      </c>
      <c r="O16" s="17">
        <f t="shared" si="1"/>
        <v>0.70710678118654757</v>
      </c>
      <c r="P16" s="16">
        <f t="shared" si="2"/>
        <v>15</v>
      </c>
      <c r="Q16" s="5">
        <v>1</v>
      </c>
      <c r="R16" s="5">
        <v>3</v>
      </c>
      <c r="S16" s="5">
        <v>2</v>
      </c>
      <c r="T16" s="5">
        <v>4</v>
      </c>
      <c r="U16" s="16">
        <f t="shared" si="3"/>
        <v>10</v>
      </c>
    </row>
    <row r="17" spans="1:21" x14ac:dyDescent="0.55000000000000004">
      <c r="A17" s="48"/>
      <c r="B17" s="49" t="s">
        <v>105</v>
      </c>
      <c r="C17" s="5">
        <v>1</v>
      </c>
      <c r="D17" s="5">
        <v>1</v>
      </c>
      <c r="F17" s="5">
        <v>1</v>
      </c>
      <c r="G17" s="5">
        <v>2</v>
      </c>
      <c r="H17" s="5">
        <v>3</v>
      </c>
      <c r="I17" s="5">
        <v>1</v>
      </c>
      <c r="J17" s="5">
        <v>1</v>
      </c>
      <c r="K17" s="5">
        <v>4</v>
      </c>
      <c r="L17" s="5">
        <v>1</v>
      </c>
      <c r="M17" s="5">
        <v>3</v>
      </c>
      <c r="N17" s="17">
        <f t="shared" si="0"/>
        <v>2</v>
      </c>
      <c r="O17" s="17">
        <f t="shared" si="1"/>
        <v>1.1952286093343936</v>
      </c>
      <c r="P17" s="16">
        <f t="shared" si="2"/>
        <v>16</v>
      </c>
      <c r="Q17" s="5">
        <v>3</v>
      </c>
      <c r="R17" s="5">
        <v>4</v>
      </c>
      <c r="S17" s="5">
        <v>1</v>
      </c>
      <c r="T17" s="5">
        <v>4</v>
      </c>
      <c r="U17" s="16">
        <f t="shared" si="3"/>
        <v>12</v>
      </c>
    </row>
    <row r="18" spans="1:21" x14ac:dyDescent="0.55000000000000004">
      <c r="A18" s="48" t="s">
        <v>6</v>
      </c>
      <c r="B18" s="49" t="s">
        <v>106</v>
      </c>
      <c r="C18" s="5">
        <v>3</v>
      </c>
      <c r="D18" s="5">
        <v>3</v>
      </c>
      <c r="F18" s="5">
        <v>3</v>
      </c>
      <c r="G18" s="5">
        <v>4</v>
      </c>
      <c r="H18" s="5">
        <v>4</v>
      </c>
      <c r="I18" s="5">
        <v>3</v>
      </c>
      <c r="J18" s="5">
        <v>3</v>
      </c>
      <c r="K18" s="5">
        <v>3</v>
      </c>
      <c r="L18" s="5">
        <v>4</v>
      </c>
      <c r="M18" s="5">
        <v>4</v>
      </c>
      <c r="N18" s="17">
        <f t="shared" si="0"/>
        <v>3.5</v>
      </c>
      <c r="O18" s="17">
        <f t="shared" si="1"/>
        <v>0.53452248382484879</v>
      </c>
      <c r="P18" s="16">
        <f t="shared" si="2"/>
        <v>4</v>
      </c>
      <c r="Q18" s="5">
        <v>3</v>
      </c>
      <c r="R18" s="5">
        <v>3</v>
      </c>
      <c r="S18" s="5">
        <v>3</v>
      </c>
      <c r="T18" s="5">
        <v>3</v>
      </c>
      <c r="U18" s="16">
        <f t="shared" si="3"/>
        <v>12</v>
      </c>
    </row>
    <row r="19" spans="1:21" x14ac:dyDescent="0.55000000000000004">
      <c r="A19" s="48"/>
      <c r="B19" s="49" t="s">
        <v>107</v>
      </c>
      <c r="C19" s="5">
        <v>2</v>
      </c>
      <c r="D19" s="5">
        <v>4</v>
      </c>
      <c r="F19" s="5">
        <v>4</v>
      </c>
      <c r="G19" s="5">
        <v>3</v>
      </c>
      <c r="H19" s="5">
        <v>3</v>
      </c>
      <c r="I19" s="5">
        <v>4</v>
      </c>
      <c r="J19" s="5">
        <v>3</v>
      </c>
      <c r="K19" s="5">
        <v>5</v>
      </c>
      <c r="L19" s="5">
        <v>4</v>
      </c>
      <c r="M19" s="5">
        <v>3</v>
      </c>
      <c r="N19" s="17">
        <f t="shared" si="0"/>
        <v>3.625</v>
      </c>
      <c r="O19" s="17">
        <f t="shared" si="1"/>
        <v>0.74402380914284494</v>
      </c>
      <c r="P19" s="16">
        <f t="shared" si="2"/>
        <v>2</v>
      </c>
      <c r="Q19" s="5">
        <v>4</v>
      </c>
      <c r="R19" s="5">
        <v>5</v>
      </c>
      <c r="S19" s="5">
        <v>4</v>
      </c>
      <c r="T19" s="5">
        <v>3</v>
      </c>
      <c r="U19" s="16">
        <f t="shared" si="3"/>
        <v>16</v>
      </c>
    </row>
    <row r="20" spans="1:21" x14ac:dyDescent="0.55000000000000004">
      <c r="A20" s="48"/>
      <c r="B20" s="49" t="s">
        <v>108</v>
      </c>
      <c r="C20" s="5">
        <v>4</v>
      </c>
      <c r="D20" s="5">
        <v>3</v>
      </c>
      <c r="F20" s="5">
        <v>3</v>
      </c>
      <c r="G20" s="5">
        <v>3</v>
      </c>
      <c r="H20" s="5">
        <v>5</v>
      </c>
      <c r="I20" s="5">
        <v>3</v>
      </c>
      <c r="J20" s="5">
        <v>3</v>
      </c>
      <c r="K20" s="5">
        <v>4</v>
      </c>
      <c r="L20" s="5">
        <v>3</v>
      </c>
      <c r="M20" s="5">
        <v>3</v>
      </c>
      <c r="N20" s="17">
        <f t="shared" si="0"/>
        <v>3.375</v>
      </c>
      <c r="O20" s="17">
        <f t="shared" si="1"/>
        <v>0.74402380914284494</v>
      </c>
      <c r="P20" s="16">
        <f t="shared" si="2"/>
        <v>7</v>
      </c>
      <c r="Q20" s="5">
        <v>3</v>
      </c>
      <c r="R20" s="5">
        <v>3</v>
      </c>
      <c r="S20" s="5">
        <v>3</v>
      </c>
      <c r="T20" s="5">
        <v>4</v>
      </c>
      <c r="U20" s="16">
        <f t="shared" si="3"/>
        <v>13</v>
      </c>
    </row>
    <row r="21" spans="1:21" x14ac:dyDescent="0.55000000000000004">
      <c r="A21" s="48"/>
      <c r="B21" s="49" t="s">
        <v>109</v>
      </c>
      <c r="C21" s="5">
        <v>5</v>
      </c>
      <c r="D21" s="5">
        <v>5</v>
      </c>
      <c r="F21" s="5">
        <v>5</v>
      </c>
      <c r="G21" s="5">
        <v>4</v>
      </c>
      <c r="H21" s="5">
        <v>4</v>
      </c>
      <c r="I21" s="5">
        <v>4</v>
      </c>
      <c r="J21" s="5">
        <v>4</v>
      </c>
      <c r="K21" s="5">
        <v>4</v>
      </c>
      <c r="L21" s="5">
        <v>5</v>
      </c>
      <c r="M21" s="5">
        <v>5</v>
      </c>
      <c r="N21" s="17">
        <f t="shared" si="0"/>
        <v>4.375</v>
      </c>
      <c r="O21" s="17">
        <f t="shared" si="1"/>
        <v>0.51754916950676566</v>
      </c>
      <c r="P21" s="16">
        <f t="shared" si="2"/>
        <v>1</v>
      </c>
      <c r="Q21" s="5">
        <v>4</v>
      </c>
      <c r="R21" s="5">
        <v>5</v>
      </c>
      <c r="S21" s="5">
        <v>5</v>
      </c>
      <c r="T21" s="5">
        <v>2</v>
      </c>
      <c r="U21" s="16">
        <f t="shared" si="3"/>
        <v>16</v>
      </c>
    </row>
    <row r="22" spans="1:21" x14ac:dyDescent="0.55000000000000004">
      <c r="D22" s="40" t="s">
        <v>54</v>
      </c>
      <c r="E22" s="40"/>
      <c r="F22" s="13">
        <f>AVERAGE(F6:F21)</f>
        <v>2.875</v>
      </c>
      <c r="G22" s="13">
        <f t="shared" ref="G22:M22" si="4">AVERAGE(G6:G21)</f>
        <v>3.1875</v>
      </c>
      <c r="H22" s="13">
        <f t="shared" si="4"/>
        <v>3.25</v>
      </c>
      <c r="I22" s="13">
        <f t="shared" si="4"/>
        <v>3.125</v>
      </c>
      <c r="J22" s="13">
        <f t="shared" si="4"/>
        <v>3.1875</v>
      </c>
      <c r="K22" s="13">
        <f t="shared" si="4"/>
        <v>3.5</v>
      </c>
      <c r="L22" s="13">
        <f t="shared" si="4"/>
        <v>3.3125</v>
      </c>
      <c r="M22" s="13">
        <f t="shared" si="4"/>
        <v>3.1875</v>
      </c>
      <c r="N22" s="13"/>
      <c r="O22" s="13"/>
      <c r="P22" s="13"/>
      <c r="Q22" s="13">
        <f t="shared" ref="Q22" si="5">AVERAGE(Q6:Q21)</f>
        <v>2.875</v>
      </c>
      <c r="R22" s="13">
        <f t="shared" ref="R22" si="6">AVERAGE(R6:R21)</f>
        <v>3.5</v>
      </c>
      <c r="S22" s="13">
        <f t="shared" ref="S22" si="7">AVERAGE(S6:S21)</f>
        <v>2.875</v>
      </c>
      <c r="T22" s="13">
        <f t="shared" ref="T22" si="8">AVERAGE(T6:T21)</f>
        <v>2.6875</v>
      </c>
    </row>
    <row r="23" spans="1:21" x14ac:dyDescent="0.55000000000000004">
      <c r="D23" s="41" t="s">
        <v>55</v>
      </c>
      <c r="E23" s="41"/>
      <c r="F23" s="13">
        <f>STDEV(F6:F21)</f>
        <v>1.0246950765959599</v>
      </c>
      <c r="G23" s="13">
        <f t="shared" ref="G23:T23" si="9">STDEV(G6:G21)</f>
        <v>0.98107084351742924</v>
      </c>
      <c r="H23" s="13">
        <f t="shared" si="9"/>
        <v>0.93094933625126275</v>
      </c>
      <c r="I23" s="13">
        <f t="shared" si="9"/>
        <v>0.9574271077563381</v>
      </c>
      <c r="J23" s="13">
        <f t="shared" si="9"/>
        <v>0.91058589197651574</v>
      </c>
      <c r="K23" s="13">
        <f t="shared" si="9"/>
        <v>0.63245553203367588</v>
      </c>
      <c r="L23" s="13">
        <f t="shared" si="9"/>
        <v>1.0144785195688801</v>
      </c>
      <c r="M23" s="13">
        <f t="shared" si="9"/>
        <v>1.0468205831628137</v>
      </c>
      <c r="N23" s="13"/>
      <c r="O23" s="13"/>
      <c r="P23" s="13"/>
      <c r="Q23" s="13">
        <f t="shared" si="9"/>
        <v>0.9574271077563381</v>
      </c>
      <c r="R23" s="13">
        <f t="shared" si="9"/>
        <v>0.96609178307929588</v>
      </c>
      <c r="S23" s="13">
        <f t="shared" si="9"/>
        <v>1.0246950765959599</v>
      </c>
      <c r="T23" s="13">
        <f t="shared" si="9"/>
        <v>1.0144785195688801</v>
      </c>
    </row>
    <row r="24" spans="1:21" ht="18.5" thickBot="1" x14ac:dyDescent="0.6">
      <c r="D24" s="40" t="s">
        <v>56</v>
      </c>
      <c r="E24" s="40"/>
      <c r="F24" s="14">
        <f>RANK(F22,$B$22:$M$22)</f>
        <v>8</v>
      </c>
      <c r="G24" s="14">
        <f t="shared" ref="G24:M24" si="10">RANK(G22,$B$22:$M$22)</f>
        <v>4</v>
      </c>
      <c r="H24" s="14">
        <f t="shared" si="10"/>
        <v>3</v>
      </c>
      <c r="I24" s="14">
        <f t="shared" si="10"/>
        <v>7</v>
      </c>
      <c r="J24" s="14">
        <f t="shared" si="10"/>
        <v>4</v>
      </c>
      <c r="K24" s="14">
        <f t="shared" si="10"/>
        <v>1</v>
      </c>
      <c r="L24" s="14">
        <f t="shared" si="10"/>
        <v>2</v>
      </c>
      <c r="M24" s="14">
        <f t="shared" si="10"/>
        <v>4</v>
      </c>
      <c r="N24" s="14"/>
      <c r="O24" s="14"/>
      <c r="P24" s="14"/>
    </row>
    <row r="25" spans="1:21" x14ac:dyDescent="0.55000000000000004">
      <c r="P25" s="28"/>
      <c r="Q25" s="28" t="s">
        <v>84</v>
      </c>
      <c r="R25" s="28" t="s">
        <v>86</v>
      </c>
      <c r="S25" s="28" t="s">
        <v>88</v>
      </c>
      <c r="T25" s="28" t="s">
        <v>90</v>
      </c>
      <c r="U25" s="33" t="s">
        <v>92</v>
      </c>
    </row>
    <row r="26" spans="1:21" ht="22.5" x14ac:dyDescent="0.55000000000000004">
      <c r="F26" s="12" t="s">
        <v>78</v>
      </c>
      <c r="P26" s="29" t="s">
        <v>84</v>
      </c>
      <c r="Q26" s="29">
        <v>1</v>
      </c>
      <c r="R26" s="29"/>
      <c r="S26" s="29"/>
      <c r="T26" s="29"/>
      <c r="U26" s="29"/>
    </row>
    <row r="27" spans="1:21" x14ac:dyDescent="0.55000000000000004">
      <c r="P27" s="29" t="s">
        <v>86</v>
      </c>
      <c r="Q27" s="30">
        <v>0.57659997612515768</v>
      </c>
      <c r="R27" s="29">
        <v>1</v>
      </c>
      <c r="S27" s="29"/>
      <c r="T27" s="29"/>
      <c r="U27" s="29"/>
    </row>
    <row r="28" spans="1:21" ht="22.5" x14ac:dyDescent="0.55000000000000004">
      <c r="I28" s="12" t="s">
        <v>79</v>
      </c>
      <c r="P28" s="29" t="s">
        <v>88</v>
      </c>
      <c r="Q28" s="30">
        <v>0.59458839001056307</v>
      </c>
      <c r="R28" s="30">
        <v>0.40406101782088427</v>
      </c>
      <c r="S28" s="29">
        <v>1</v>
      </c>
      <c r="T28" s="29"/>
      <c r="U28" s="29"/>
    </row>
    <row r="29" spans="1:21" x14ac:dyDescent="0.55000000000000004">
      <c r="P29" s="29" t="s">
        <v>90</v>
      </c>
      <c r="Q29" s="30">
        <v>-4.2898309968572593E-2</v>
      </c>
      <c r="R29" s="30">
        <v>3.4010851192571787E-2</v>
      </c>
      <c r="S29" s="30">
        <v>-0.55313398078046405</v>
      </c>
      <c r="T29" s="29">
        <v>1</v>
      </c>
      <c r="U29" s="29"/>
    </row>
    <row r="30" spans="1:21" ht="18.5" thickBot="1" x14ac:dyDescent="0.6">
      <c r="C30" s="20" t="s">
        <v>63</v>
      </c>
      <c r="P30" s="31" t="s">
        <v>92</v>
      </c>
      <c r="Q30" s="32">
        <v>0.86407808625974514</v>
      </c>
      <c r="R30" s="32">
        <v>0.81691574856195326</v>
      </c>
      <c r="S30" s="32">
        <v>0.59115886816720642</v>
      </c>
      <c r="T30" s="32">
        <v>0.18254575413110113</v>
      </c>
      <c r="U30" s="31">
        <v>1</v>
      </c>
    </row>
    <row r="32" spans="1:21" ht="20" x14ac:dyDescent="0.55000000000000004">
      <c r="D32" s="27" t="s">
        <v>80</v>
      </c>
      <c r="I32" s="11" t="s">
        <v>64</v>
      </c>
      <c r="N32" s="19" t="s">
        <v>62</v>
      </c>
    </row>
    <row r="33" spans="14:14" x14ac:dyDescent="0.55000000000000004">
      <c r="N33" s="19" t="s">
        <v>65</v>
      </c>
    </row>
  </sheetData>
  <mergeCells count="13">
    <mergeCell ref="A6:A9"/>
    <mergeCell ref="A10:A13"/>
    <mergeCell ref="A14:A17"/>
    <mergeCell ref="A18:A21"/>
    <mergeCell ref="Q4:T4"/>
    <mergeCell ref="Q3:T3"/>
    <mergeCell ref="C3:D3"/>
    <mergeCell ref="C4:D4"/>
    <mergeCell ref="D24:E24"/>
    <mergeCell ref="D23:E23"/>
    <mergeCell ref="D22:E22"/>
    <mergeCell ref="F3:M3"/>
    <mergeCell ref="F4:M4"/>
  </mergeCells>
  <phoneticPr fontId="1"/>
  <pageMargins left="0.25" right="0.25" top="0.75" bottom="0.75" header="0.3" footer="0.3"/>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4185-0381-4027-9D8F-FA2437531B6F}">
  <sheetPr>
    <pageSetUpPr fitToPage="1"/>
  </sheetPr>
  <dimension ref="A1:U35"/>
  <sheetViews>
    <sheetView topLeftCell="C19" zoomScale="99" zoomScaleNormal="99" workbookViewId="0">
      <selection activeCell="D27" sqref="D27"/>
    </sheetView>
  </sheetViews>
  <sheetFormatPr defaultRowHeight="18" x14ac:dyDescent="0.55000000000000004"/>
  <cols>
    <col min="1" max="1" width="5" customWidth="1"/>
    <col min="2" max="2" width="29.1640625" customWidth="1"/>
    <col min="5" max="5" width="3.1640625" customWidth="1"/>
    <col min="6" max="15" width="6.6640625" customWidth="1"/>
    <col min="16" max="16" width="8.5" customWidth="1"/>
  </cols>
  <sheetData>
    <row r="1" spans="1:21" x14ac:dyDescent="0.55000000000000004">
      <c r="F1" s="21" t="s">
        <v>66</v>
      </c>
    </row>
    <row r="3" spans="1:21" x14ac:dyDescent="0.55000000000000004">
      <c r="C3" s="34" t="s">
        <v>29</v>
      </c>
      <c r="D3" s="34"/>
      <c r="E3" s="4"/>
      <c r="F3" s="42" t="s">
        <v>52</v>
      </c>
      <c r="G3" s="42"/>
      <c r="H3" s="42"/>
      <c r="I3" s="42"/>
      <c r="J3" s="42"/>
      <c r="K3" s="42"/>
      <c r="L3" s="42"/>
      <c r="M3" s="42"/>
      <c r="N3" s="15"/>
      <c r="O3" s="15"/>
      <c r="P3" s="15"/>
      <c r="Q3" s="39" t="s">
        <v>60</v>
      </c>
      <c r="R3" s="39"/>
      <c r="S3" s="39"/>
      <c r="T3" s="39"/>
    </row>
    <row r="4" spans="1:21" x14ac:dyDescent="0.55000000000000004">
      <c r="C4" s="36" t="s">
        <v>32</v>
      </c>
      <c r="D4" s="36"/>
      <c r="E4" s="4"/>
      <c r="F4" s="39" t="s">
        <v>51</v>
      </c>
      <c r="G4" s="39"/>
      <c r="H4" s="39"/>
      <c r="I4" s="39"/>
      <c r="J4" s="39"/>
      <c r="K4" s="39"/>
      <c r="L4" s="39"/>
      <c r="M4" s="39"/>
      <c r="N4" s="6"/>
      <c r="O4" s="6"/>
      <c r="P4" s="6"/>
      <c r="Q4" s="39" t="s">
        <v>53</v>
      </c>
      <c r="R4" s="39"/>
      <c r="S4" s="39"/>
      <c r="T4" s="39"/>
    </row>
    <row r="5" spans="1:21" x14ac:dyDescent="0.55000000000000004">
      <c r="A5" s="46" t="s">
        <v>21</v>
      </c>
      <c r="B5" s="47" t="s">
        <v>22</v>
      </c>
      <c r="C5" s="1" t="s">
        <v>24</v>
      </c>
      <c r="D5" s="1" t="s">
        <v>26</v>
      </c>
      <c r="E5" s="4"/>
      <c r="F5" s="5" t="s">
        <v>43</v>
      </c>
      <c r="G5" s="5" t="s">
        <v>44</v>
      </c>
      <c r="H5" s="5" t="s">
        <v>45</v>
      </c>
      <c r="I5" s="5" t="s">
        <v>46</v>
      </c>
      <c r="J5" s="5" t="s">
        <v>47</v>
      </c>
      <c r="K5" s="5" t="s">
        <v>48</v>
      </c>
      <c r="L5" s="5" t="s">
        <v>49</v>
      </c>
      <c r="M5" s="5" t="s">
        <v>50</v>
      </c>
      <c r="N5" s="16" t="s">
        <v>57</v>
      </c>
      <c r="O5" s="16" t="s">
        <v>58</v>
      </c>
      <c r="P5" s="16" t="s">
        <v>59</v>
      </c>
      <c r="Q5" s="5" t="s">
        <v>85</v>
      </c>
      <c r="R5" s="5" t="s">
        <v>87</v>
      </c>
      <c r="S5" s="5" t="s">
        <v>89</v>
      </c>
      <c r="T5" s="5" t="s">
        <v>91</v>
      </c>
      <c r="U5" s="18" t="s">
        <v>61</v>
      </c>
    </row>
    <row r="6" spans="1:21" x14ac:dyDescent="0.55000000000000004">
      <c r="A6" s="48" t="s">
        <v>7</v>
      </c>
      <c r="B6" s="49" t="s">
        <v>95</v>
      </c>
      <c r="C6" s="5">
        <v>8</v>
      </c>
      <c r="D6" s="5">
        <v>7</v>
      </c>
      <c r="F6" s="5">
        <v>7</v>
      </c>
      <c r="G6" s="5">
        <v>4</v>
      </c>
      <c r="H6" s="5">
        <v>5</v>
      </c>
      <c r="I6" s="5">
        <v>7</v>
      </c>
      <c r="J6" s="5">
        <v>8</v>
      </c>
      <c r="K6" s="5">
        <v>5</v>
      </c>
      <c r="L6" s="5">
        <v>3</v>
      </c>
      <c r="M6" s="5">
        <v>4</v>
      </c>
      <c r="N6" s="17">
        <f>AVERAGE(F6:M6)</f>
        <v>5.375</v>
      </c>
      <c r="O6" s="17">
        <f>STDEV(F6:M6)</f>
        <v>1.7677669529663689</v>
      </c>
      <c r="P6" s="16">
        <f>RANK(N6,$N$6:$N$21,0)</f>
        <v>7</v>
      </c>
      <c r="Q6" s="5">
        <v>7</v>
      </c>
      <c r="R6" s="5">
        <v>6</v>
      </c>
      <c r="S6" s="5">
        <v>6</v>
      </c>
      <c r="T6" s="5">
        <v>3</v>
      </c>
      <c r="U6" s="16">
        <f>SUM(Q6:T6)</f>
        <v>22</v>
      </c>
    </row>
    <row r="7" spans="1:21" x14ac:dyDescent="0.55000000000000004">
      <c r="A7" s="48"/>
      <c r="B7" s="49" t="s">
        <v>96</v>
      </c>
      <c r="C7" s="5">
        <v>6</v>
      </c>
      <c r="D7" s="5">
        <v>7</v>
      </c>
      <c r="F7" s="5">
        <v>6</v>
      </c>
      <c r="G7" s="5">
        <v>4</v>
      </c>
      <c r="H7" s="5">
        <v>6</v>
      </c>
      <c r="I7" s="5">
        <v>7</v>
      </c>
      <c r="J7" s="5">
        <v>6</v>
      </c>
      <c r="K7" s="5">
        <v>5</v>
      </c>
      <c r="L7" s="5">
        <v>5</v>
      </c>
      <c r="M7" s="5">
        <v>5</v>
      </c>
      <c r="N7" s="17">
        <f t="shared" ref="N7:N21" si="0">AVERAGE(F7:M7)</f>
        <v>5.5</v>
      </c>
      <c r="O7" s="17">
        <f t="shared" ref="O7:O21" si="1">STDEV(F7:M7)</f>
        <v>0.92582009977255142</v>
      </c>
      <c r="P7" s="16">
        <f t="shared" ref="P7:P21" si="2">RANK(N7,$N$6:$N$21,0)</f>
        <v>4</v>
      </c>
      <c r="Q7" s="5">
        <v>7</v>
      </c>
      <c r="R7" s="5">
        <v>5</v>
      </c>
      <c r="S7" s="5">
        <v>5</v>
      </c>
      <c r="T7" s="5">
        <v>6</v>
      </c>
      <c r="U7" s="16">
        <f t="shared" ref="U7:U21" si="3">SUM(Q7:T7)</f>
        <v>23</v>
      </c>
    </row>
    <row r="8" spans="1:21" x14ac:dyDescent="0.55000000000000004">
      <c r="A8" s="48"/>
      <c r="B8" s="49" t="s">
        <v>94</v>
      </c>
      <c r="C8" s="5">
        <v>5</v>
      </c>
      <c r="D8" s="5">
        <v>5</v>
      </c>
      <c r="F8" s="5">
        <v>3</v>
      </c>
      <c r="G8" s="5">
        <v>3</v>
      </c>
      <c r="H8" s="5">
        <v>7</v>
      </c>
      <c r="I8" s="5">
        <v>5</v>
      </c>
      <c r="J8" s="5">
        <v>5</v>
      </c>
      <c r="K8" s="5">
        <v>5</v>
      </c>
      <c r="L8" s="5">
        <v>6</v>
      </c>
      <c r="M8" s="5">
        <v>6</v>
      </c>
      <c r="N8" s="17">
        <f t="shared" si="0"/>
        <v>5</v>
      </c>
      <c r="O8" s="17">
        <f t="shared" si="1"/>
        <v>1.4142135623730951</v>
      </c>
      <c r="P8" s="16">
        <f t="shared" si="2"/>
        <v>9</v>
      </c>
      <c r="Q8" s="5">
        <v>5</v>
      </c>
      <c r="R8" s="5">
        <v>7</v>
      </c>
      <c r="S8" s="5">
        <v>7</v>
      </c>
      <c r="T8" s="5">
        <v>5</v>
      </c>
      <c r="U8" s="16">
        <f t="shared" si="3"/>
        <v>24</v>
      </c>
    </row>
    <row r="9" spans="1:21" x14ac:dyDescent="0.55000000000000004">
      <c r="A9" s="48"/>
      <c r="B9" s="49" t="s">
        <v>97</v>
      </c>
      <c r="C9" s="5">
        <v>6</v>
      </c>
      <c r="D9" s="5">
        <v>6</v>
      </c>
      <c r="F9" s="5">
        <v>6</v>
      </c>
      <c r="G9" s="5">
        <v>5</v>
      </c>
      <c r="H9" s="5">
        <v>4</v>
      </c>
      <c r="I9" s="5">
        <v>6</v>
      </c>
      <c r="J9" s="5">
        <v>6</v>
      </c>
      <c r="K9" s="5">
        <v>7</v>
      </c>
      <c r="L9" s="5">
        <v>7</v>
      </c>
      <c r="M9" s="5">
        <v>7</v>
      </c>
      <c r="N9" s="17">
        <f t="shared" si="0"/>
        <v>6</v>
      </c>
      <c r="O9" s="17">
        <f t="shared" si="1"/>
        <v>1.0690449676496976</v>
      </c>
      <c r="P9" s="16">
        <f t="shared" si="2"/>
        <v>2</v>
      </c>
      <c r="Q9" s="5">
        <v>6</v>
      </c>
      <c r="R9" s="5">
        <v>3</v>
      </c>
      <c r="S9" s="5">
        <v>4</v>
      </c>
      <c r="T9" s="5">
        <v>7</v>
      </c>
      <c r="U9" s="16">
        <f t="shared" si="3"/>
        <v>20</v>
      </c>
    </row>
    <row r="10" spans="1:21" x14ac:dyDescent="0.55000000000000004">
      <c r="A10" s="48" t="s">
        <v>0</v>
      </c>
      <c r="B10" s="49" t="s">
        <v>98</v>
      </c>
      <c r="C10" s="5">
        <v>7</v>
      </c>
      <c r="D10" s="5">
        <v>5</v>
      </c>
      <c r="F10" s="5">
        <v>8</v>
      </c>
      <c r="G10" s="5">
        <v>5</v>
      </c>
      <c r="H10" s="5">
        <v>3</v>
      </c>
      <c r="I10" s="5">
        <v>5</v>
      </c>
      <c r="J10" s="5">
        <v>7</v>
      </c>
      <c r="K10" s="5">
        <v>7</v>
      </c>
      <c r="L10" s="5">
        <v>4</v>
      </c>
      <c r="M10" s="5">
        <v>5</v>
      </c>
      <c r="N10" s="17">
        <f t="shared" si="0"/>
        <v>5.5</v>
      </c>
      <c r="O10" s="17">
        <f t="shared" si="1"/>
        <v>1.6903085094570331</v>
      </c>
      <c r="P10" s="16">
        <f t="shared" si="2"/>
        <v>4</v>
      </c>
      <c r="Q10" s="5">
        <v>5</v>
      </c>
      <c r="R10" s="5">
        <v>4</v>
      </c>
      <c r="S10" s="5">
        <v>5</v>
      </c>
      <c r="T10" s="5">
        <v>4</v>
      </c>
      <c r="U10" s="16">
        <f t="shared" si="3"/>
        <v>18</v>
      </c>
    </row>
    <row r="11" spans="1:21" x14ac:dyDescent="0.55000000000000004">
      <c r="A11" s="48"/>
      <c r="B11" s="49" t="s">
        <v>99</v>
      </c>
      <c r="C11" s="5">
        <v>8</v>
      </c>
      <c r="D11" s="5">
        <v>7</v>
      </c>
      <c r="F11" s="5">
        <v>7</v>
      </c>
      <c r="G11" s="5">
        <v>6</v>
      </c>
      <c r="H11" s="5">
        <v>2</v>
      </c>
      <c r="I11" s="5">
        <v>7</v>
      </c>
      <c r="J11" s="5">
        <v>8</v>
      </c>
      <c r="K11" s="5">
        <v>3</v>
      </c>
      <c r="L11" s="5">
        <v>3</v>
      </c>
      <c r="M11" s="5">
        <v>2</v>
      </c>
      <c r="N11" s="17">
        <f t="shared" si="0"/>
        <v>4.75</v>
      </c>
      <c r="O11" s="17">
        <f t="shared" si="1"/>
        <v>2.4928469095164498</v>
      </c>
      <c r="P11" s="16">
        <f t="shared" si="2"/>
        <v>10</v>
      </c>
      <c r="Q11" s="5">
        <v>7</v>
      </c>
      <c r="R11" s="5">
        <v>7</v>
      </c>
      <c r="S11" s="5">
        <v>3</v>
      </c>
      <c r="T11" s="5">
        <v>4</v>
      </c>
      <c r="U11" s="16">
        <f t="shared" si="3"/>
        <v>21</v>
      </c>
    </row>
    <row r="12" spans="1:21" x14ac:dyDescent="0.55000000000000004">
      <c r="A12" s="48"/>
      <c r="B12" s="49" t="s">
        <v>100</v>
      </c>
      <c r="C12" s="5">
        <v>6</v>
      </c>
      <c r="D12" s="5">
        <v>4</v>
      </c>
      <c r="F12" s="5">
        <v>4</v>
      </c>
      <c r="G12" s="5">
        <v>7</v>
      </c>
      <c r="H12" s="5">
        <v>1</v>
      </c>
      <c r="I12" s="5">
        <v>4</v>
      </c>
      <c r="J12" s="5">
        <v>6</v>
      </c>
      <c r="K12" s="5">
        <v>3</v>
      </c>
      <c r="L12" s="5">
        <v>5</v>
      </c>
      <c r="M12" s="5">
        <v>3</v>
      </c>
      <c r="N12" s="17">
        <f t="shared" si="0"/>
        <v>4.125</v>
      </c>
      <c r="O12" s="17">
        <f t="shared" si="1"/>
        <v>1.8850918886280925</v>
      </c>
      <c r="P12" s="16">
        <f t="shared" si="2"/>
        <v>12</v>
      </c>
      <c r="Q12" s="5">
        <v>4</v>
      </c>
      <c r="R12" s="5">
        <v>8</v>
      </c>
      <c r="S12" s="5">
        <v>3</v>
      </c>
      <c r="T12" s="5">
        <v>2</v>
      </c>
      <c r="U12" s="16">
        <f t="shared" si="3"/>
        <v>17</v>
      </c>
    </row>
    <row r="13" spans="1:21" x14ac:dyDescent="0.55000000000000004">
      <c r="A13" s="48"/>
      <c r="B13" s="49" t="s">
        <v>101</v>
      </c>
      <c r="C13" s="5">
        <v>4</v>
      </c>
      <c r="D13" s="5">
        <v>4</v>
      </c>
      <c r="F13" s="5">
        <v>4</v>
      </c>
      <c r="G13" s="5">
        <v>3</v>
      </c>
      <c r="H13" s="5">
        <v>5</v>
      </c>
      <c r="I13" s="5">
        <v>4</v>
      </c>
      <c r="J13" s="5">
        <v>4</v>
      </c>
      <c r="K13" s="5">
        <v>7</v>
      </c>
      <c r="L13" s="5">
        <v>6</v>
      </c>
      <c r="M13" s="5">
        <v>3</v>
      </c>
      <c r="N13" s="17">
        <f t="shared" si="0"/>
        <v>4.5</v>
      </c>
      <c r="O13" s="17">
        <f t="shared" si="1"/>
        <v>1.4142135623730951</v>
      </c>
      <c r="P13" s="16">
        <f t="shared" si="2"/>
        <v>11</v>
      </c>
      <c r="Q13" s="5">
        <v>4</v>
      </c>
      <c r="R13" s="5">
        <v>8</v>
      </c>
      <c r="S13" s="5">
        <v>3</v>
      </c>
      <c r="T13" s="5">
        <v>1</v>
      </c>
      <c r="U13" s="16">
        <f t="shared" si="3"/>
        <v>16</v>
      </c>
    </row>
    <row r="14" spans="1:21" x14ac:dyDescent="0.55000000000000004">
      <c r="A14" s="48" t="s">
        <v>5</v>
      </c>
      <c r="B14" s="49" t="s">
        <v>102</v>
      </c>
      <c r="C14" s="5">
        <v>3</v>
      </c>
      <c r="D14" s="5">
        <v>3</v>
      </c>
      <c r="F14" s="5">
        <v>3</v>
      </c>
      <c r="G14" s="5">
        <v>3</v>
      </c>
      <c r="H14" s="5">
        <v>6</v>
      </c>
      <c r="I14" s="5">
        <v>3</v>
      </c>
      <c r="J14" s="5">
        <v>3</v>
      </c>
      <c r="K14" s="5">
        <v>3</v>
      </c>
      <c r="L14" s="5">
        <v>7</v>
      </c>
      <c r="M14" s="5">
        <v>2</v>
      </c>
      <c r="N14" s="17">
        <f t="shared" si="0"/>
        <v>3.75</v>
      </c>
      <c r="O14" s="17">
        <f t="shared" si="1"/>
        <v>1.7525491637693282</v>
      </c>
      <c r="P14" s="16">
        <f t="shared" si="2"/>
        <v>13</v>
      </c>
      <c r="Q14" s="5">
        <v>3</v>
      </c>
      <c r="R14" s="5">
        <v>2</v>
      </c>
      <c r="S14" s="5">
        <v>2</v>
      </c>
      <c r="T14" s="5">
        <v>2</v>
      </c>
      <c r="U14" s="16">
        <f t="shared" si="3"/>
        <v>9</v>
      </c>
    </row>
    <row r="15" spans="1:21" x14ac:dyDescent="0.55000000000000004">
      <c r="A15" s="48"/>
      <c r="B15" s="49" t="s">
        <v>103</v>
      </c>
      <c r="C15" s="5">
        <v>3</v>
      </c>
      <c r="D15" s="5">
        <v>2</v>
      </c>
      <c r="F15" s="5">
        <v>2</v>
      </c>
      <c r="G15" s="5">
        <v>2</v>
      </c>
      <c r="H15" s="5">
        <v>7</v>
      </c>
      <c r="I15" s="5">
        <v>2</v>
      </c>
      <c r="J15" s="5">
        <v>3</v>
      </c>
      <c r="K15" s="5">
        <v>5</v>
      </c>
      <c r="L15" s="5">
        <v>3</v>
      </c>
      <c r="M15" s="5">
        <v>1</v>
      </c>
      <c r="N15" s="17">
        <f t="shared" si="0"/>
        <v>3.125</v>
      </c>
      <c r="O15" s="17">
        <f t="shared" si="1"/>
        <v>1.9594095320493148</v>
      </c>
      <c r="P15" s="16">
        <f t="shared" si="2"/>
        <v>15</v>
      </c>
      <c r="Q15" s="5">
        <v>2</v>
      </c>
      <c r="R15" s="5">
        <v>3</v>
      </c>
      <c r="S15" s="5">
        <v>1</v>
      </c>
      <c r="T15" s="5">
        <v>4</v>
      </c>
      <c r="U15" s="16">
        <f t="shared" si="3"/>
        <v>10</v>
      </c>
    </row>
    <row r="16" spans="1:21" x14ac:dyDescent="0.55000000000000004">
      <c r="A16" s="48"/>
      <c r="B16" s="49" t="s">
        <v>104</v>
      </c>
      <c r="C16" s="5">
        <v>4</v>
      </c>
      <c r="D16" s="5">
        <v>4</v>
      </c>
      <c r="F16" s="5">
        <v>2</v>
      </c>
      <c r="G16" s="5">
        <v>1</v>
      </c>
      <c r="H16" s="5">
        <v>3</v>
      </c>
      <c r="I16" s="5">
        <v>4</v>
      </c>
      <c r="J16" s="5">
        <v>4</v>
      </c>
      <c r="K16" s="5">
        <v>5</v>
      </c>
      <c r="L16" s="5">
        <v>2</v>
      </c>
      <c r="M16" s="5">
        <v>5</v>
      </c>
      <c r="N16" s="17">
        <f t="shared" si="0"/>
        <v>3.25</v>
      </c>
      <c r="O16" s="17">
        <f t="shared" si="1"/>
        <v>1.4880476182856899</v>
      </c>
      <c r="P16" s="16">
        <f t="shared" si="2"/>
        <v>14</v>
      </c>
      <c r="Q16" s="5">
        <v>4</v>
      </c>
      <c r="R16" s="5">
        <v>3</v>
      </c>
      <c r="S16" s="5">
        <v>7</v>
      </c>
      <c r="T16" s="5">
        <v>4</v>
      </c>
      <c r="U16" s="16">
        <f t="shared" si="3"/>
        <v>18</v>
      </c>
    </row>
    <row r="17" spans="1:21" x14ac:dyDescent="0.55000000000000004">
      <c r="A17" s="48"/>
      <c r="B17" s="49" t="s">
        <v>105</v>
      </c>
      <c r="C17" s="5">
        <v>2</v>
      </c>
      <c r="D17" s="5">
        <v>1</v>
      </c>
      <c r="F17" s="5">
        <v>1</v>
      </c>
      <c r="G17" s="5">
        <v>5</v>
      </c>
      <c r="H17" s="5">
        <v>3</v>
      </c>
      <c r="I17" s="5">
        <v>1</v>
      </c>
      <c r="J17" s="5">
        <v>2</v>
      </c>
      <c r="K17" s="5">
        <v>3</v>
      </c>
      <c r="L17" s="5">
        <v>1</v>
      </c>
      <c r="M17" s="5">
        <v>6</v>
      </c>
      <c r="N17" s="17">
        <f t="shared" si="0"/>
        <v>2.75</v>
      </c>
      <c r="O17" s="17">
        <f t="shared" si="1"/>
        <v>1.9086270308410553</v>
      </c>
      <c r="P17" s="16">
        <f t="shared" si="2"/>
        <v>16</v>
      </c>
      <c r="Q17" s="5">
        <v>1</v>
      </c>
      <c r="R17" s="5">
        <v>4</v>
      </c>
      <c r="S17" s="5">
        <v>8</v>
      </c>
      <c r="T17" s="5">
        <v>4</v>
      </c>
      <c r="U17" s="16">
        <f t="shared" si="3"/>
        <v>17</v>
      </c>
    </row>
    <row r="18" spans="1:21" x14ac:dyDescent="0.55000000000000004">
      <c r="A18" s="48" t="s">
        <v>6</v>
      </c>
      <c r="B18" s="49" t="s">
        <v>106</v>
      </c>
      <c r="C18" s="5">
        <v>6</v>
      </c>
      <c r="D18" s="5">
        <v>7</v>
      </c>
      <c r="F18" s="5">
        <v>3</v>
      </c>
      <c r="G18" s="5">
        <v>6</v>
      </c>
      <c r="H18" s="5">
        <v>4</v>
      </c>
      <c r="I18" s="5">
        <v>7</v>
      </c>
      <c r="J18" s="5">
        <v>6</v>
      </c>
      <c r="K18" s="5">
        <v>6</v>
      </c>
      <c r="L18" s="5">
        <v>4</v>
      </c>
      <c r="M18" s="5">
        <v>7</v>
      </c>
      <c r="N18" s="17">
        <f t="shared" si="0"/>
        <v>5.375</v>
      </c>
      <c r="O18" s="17">
        <f t="shared" si="1"/>
        <v>1.5059406173077154</v>
      </c>
      <c r="P18" s="16">
        <f t="shared" si="2"/>
        <v>7</v>
      </c>
      <c r="Q18" s="5">
        <v>7</v>
      </c>
      <c r="R18" s="5">
        <v>3</v>
      </c>
      <c r="S18" s="5">
        <v>8</v>
      </c>
      <c r="T18" s="5">
        <v>3</v>
      </c>
      <c r="U18" s="16">
        <f t="shared" si="3"/>
        <v>21</v>
      </c>
    </row>
    <row r="19" spans="1:21" x14ac:dyDescent="0.55000000000000004">
      <c r="A19" s="48"/>
      <c r="B19" s="49" t="s">
        <v>107</v>
      </c>
      <c r="C19" s="5">
        <v>4</v>
      </c>
      <c r="D19" s="5">
        <v>8</v>
      </c>
      <c r="F19" s="5">
        <v>7</v>
      </c>
      <c r="G19" s="5">
        <v>7</v>
      </c>
      <c r="H19" s="5">
        <v>5</v>
      </c>
      <c r="I19" s="5">
        <v>8</v>
      </c>
      <c r="J19" s="5">
        <v>4</v>
      </c>
      <c r="K19" s="5">
        <v>7</v>
      </c>
      <c r="L19" s="5">
        <v>5</v>
      </c>
      <c r="M19" s="5">
        <v>5</v>
      </c>
      <c r="N19" s="17">
        <f t="shared" si="0"/>
        <v>6</v>
      </c>
      <c r="O19" s="17">
        <f t="shared" si="1"/>
        <v>1.4142135623730951</v>
      </c>
      <c r="P19" s="16">
        <f t="shared" si="2"/>
        <v>2</v>
      </c>
      <c r="Q19" s="5">
        <v>8</v>
      </c>
      <c r="R19" s="5">
        <v>5</v>
      </c>
      <c r="S19" s="5">
        <v>4</v>
      </c>
      <c r="T19" s="5">
        <v>8</v>
      </c>
      <c r="U19" s="16">
        <f t="shared" si="3"/>
        <v>25</v>
      </c>
    </row>
    <row r="20" spans="1:21" x14ac:dyDescent="0.55000000000000004">
      <c r="A20" s="48"/>
      <c r="B20" s="49" t="s">
        <v>108</v>
      </c>
      <c r="C20" s="5">
        <v>7</v>
      </c>
      <c r="D20" s="5">
        <v>8</v>
      </c>
      <c r="F20" s="5">
        <v>3</v>
      </c>
      <c r="G20" s="5">
        <v>3</v>
      </c>
      <c r="H20" s="5">
        <v>6</v>
      </c>
      <c r="I20" s="5">
        <v>8</v>
      </c>
      <c r="J20" s="5">
        <v>7</v>
      </c>
      <c r="K20" s="5">
        <v>5</v>
      </c>
      <c r="L20" s="5">
        <v>6</v>
      </c>
      <c r="M20" s="5">
        <v>6</v>
      </c>
      <c r="N20" s="17">
        <f t="shared" si="0"/>
        <v>5.5</v>
      </c>
      <c r="O20" s="17">
        <f t="shared" si="1"/>
        <v>1.7728105208558367</v>
      </c>
      <c r="P20" s="16">
        <f t="shared" si="2"/>
        <v>4</v>
      </c>
      <c r="Q20" s="5">
        <v>8</v>
      </c>
      <c r="R20" s="5">
        <v>3</v>
      </c>
      <c r="S20" s="5">
        <v>3</v>
      </c>
      <c r="T20" s="5">
        <v>7</v>
      </c>
      <c r="U20" s="16">
        <f t="shared" si="3"/>
        <v>21</v>
      </c>
    </row>
    <row r="21" spans="1:21" x14ac:dyDescent="0.55000000000000004">
      <c r="A21" s="48"/>
      <c r="B21" s="49" t="s">
        <v>109</v>
      </c>
      <c r="C21" s="5">
        <v>9</v>
      </c>
      <c r="D21" s="5">
        <v>8</v>
      </c>
      <c r="F21" s="5">
        <v>9</v>
      </c>
      <c r="G21" s="5">
        <v>4</v>
      </c>
      <c r="H21" s="5">
        <v>7</v>
      </c>
      <c r="I21" s="5">
        <v>8</v>
      </c>
      <c r="J21" s="5">
        <v>9</v>
      </c>
      <c r="K21" s="5">
        <v>7</v>
      </c>
      <c r="L21" s="5">
        <v>7</v>
      </c>
      <c r="M21" s="5">
        <v>7</v>
      </c>
      <c r="N21" s="17">
        <f t="shared" si="0"/>
        <v>7.25</v>
      </c>
      <c r="O21" s="17">
        <f t="shared" si="1"/>
        <v>1.5811388300841898</v>
      </c>
      <c r="P21" s="16">
        <f t="shared" si="2"/>
        <v>1</v>
      </c>
      <c r="Q21" s="5">
        <v>8</v>
      </c>
      <c r="R21" s="5">
        <v>5</v>
      </c>
      <c r="S21" s="5">
        <v>5</v>
      </c>
      <c r="T21" s="5">
        <v>8</v>
      </c>
      <c r="U21" s="16">
        <f t="shared" si="3"/>
        <v>26</v>
      </c>
    </row>
    <row r="22" spans="1:21" x14ac:dyDescent="0.55000000000000004">
      <c r="D22" s="40" t="s">
        <v>54</v>
      </c>
      <c r="E22" s="40"/>
      <c r="F22" s="13">
        <f>AVERAGE(F6:F21)</f>
        <v>4.6875</v>
      </c>
      <c r="G22" s="13">
        <f t="shared" ref="G22:M22" si="4">AVERAGE(G6:G21)</f>
        <v>4.25</v>
      </c>
      <c r="H22" s="13">
        <f t="shared" si="4"/>
        <v>4.625</v>
      </c>
      <c r="I22" s="13">
        <f t="shared" si="4"/>
        <v>5.375</v>
      </c>
      <c r="J22" s="13">
        <f t="shared" si="4"/>
        <v>5.5</v>
      </c>
      <c r="K22" s="13">
        <f t="shared" si="4"/>
        <v>5.1875</v>
      </c>
      <c r="L22" s="13">
        <f t="shared" si="4"/>
        <v>4.625</v>
      </c>
      <c r="M22" s="13">
        <f t="shared" si="4"/>
        <v>4.625</v>
      </c>
      <c r="N22" s="13"/>
      <c r="O22" s="13"/>
      <c r="P22" s="13"/>
      <c r="Q22" s="13">
        <f t="shared" ref="Q22:T22" si="5">AVERAGE(Q6:Q21)</f>
        <v>5.375</v>
      </c>
      <c r="R22" s="13">
        <f t="shared" si="5"/>
        <v>4.75</v>
      </c>
      <c r="S22" s="13">
        <f t="shared" si="5"/>
        <v>4.625</v>
      </c>
      <c r="T22" s="13">
        <f t="shared" si="5"/>
        <v>4.5</v>
      </c>
    </row>
    <row r="23" spans="1:21" x14ac:dyDescent="0.55000000000000004">
      <c r="D23" s="41" t="s">
        <v>55</v>
      </c>
      <c r="E23" s="41"/>
      <c r="F23" s="13">
        <f>STDEV(F6:F21)</f>
        <v>2.4418230894149562</v>
      </c>
      <c r="G23" s="13">
        <f t="shared" ref="G23:T23" si="6">STDEV(G6:G21)</f>
        <v>1.7320508075688772</v>
      </c>
      <c r="H23" s="13">
        <f t="shared" si="6"/>
        <v>1.857417562100671</v>
      </c>
      <c r="I23" s="13">
        <f t="shared" si="6"/>
        <v>2.2173557826083452</v>
      </c>
      <c r="J23" s="13">
        <f t="shared" si="6"/>
        <v>2.0330600909302543</v>
      </c>
      <c r="K23" s="13">
        <f t="shared" si="6"/>
        <v>1.5585784121008051</v>
      </c>
      <c r="L23" s="13">
        <f t="shared" si="6"/>
        <v>1.857417562100671</v>
      </c>
      <c r="M23" s="13">
        <f t="shared" si="6"/>
        <v>1.9278658321228339</v>
      </c>
      <c r="N23" s="13"/>
      <c r="O23" s="13"/>
      <c r="P23" s="13"/>
      <c r="Q23" s="13">
        <f t="shared" si="6"/>
        <v>2.2173557826083452</v>
      </c>
      <c r="R23" s="13">
        <f t="shared" si="6"/>
        <v>1.9493588689617927</v>
      </c>
      <c r="S23" s="13">
        <f t="shared" si="6"/>
        <v>2.1252450839060106</v>
      </c>
      <c r="T23" s="13">
        <f t="shared" si="6"/>
        <v>2.1602468994692869</v>
      </c>
    </row>
    <row r="24" spans="1:21" ht="18.5" thickBot="1" x14ac:dyDescent="0.6">
      <c r="D24" s="40" t="s">
        <v>56</v>
      </c>
      <c r="E24" s="40"/>
      <c r="F24" s="14">
        <f>RANK(F22,$B$22:$M$22)</f>
        <v>4</v>
      </c>
      <c r="G24" s="14">
        <f t="shared" ref="G24:M24" si="7">RANK(G22,$B$22:$M$22)</f>
        <v>8</v>
      </c>
      <c r="H24" s="14">
        <f t="shared" si="7"/>
        <v>5</v>
      </c>
      <c r="I24" s="14">
        <f t="shared" si="7"/>
        <v>2</v>
      </c>
      <c r="J24" s="14">
        <f t="shared" si="7"/>
        <v>1</v>
      </c>
      <c r="K24" s="14">
        <f t="shared" si="7"/>
        <v>3</v>
      </c>
      <c r="L24" s="14">
        <f t="shared" si="7"/>
        <v>5</v>
      </c>
      <c r="M24" s="14">
        <f t="shared" si="7"/>
        <v>5</v>
      </c>
      <c r="N24" s="14"/>
      <c r="O24" s="14"/>
      <c r="P24" s="14"/>
    </row>
    <row r="25" spans="1:21" x14ac:dyDescent="0.55000000000000004">
      <c r="P25" s="28"/>
      <c r="Q25" s="28" t="s">
        <v>84</v>
      </c>
      <c r="R25" s="28" t="s">
        <v>86</v>
      </c>
      <c r="S25" s="28" t="s">
        <v>88</v>
      </c>
      <c r="T25" s="28" t="s">
        <v>90</v>
      </c>
      <c r="U25" s="33" t="s">
        <v>92</v>
      </c>
    </row>
    <row r="26" spans="1:21" ht="22.5" x14ac:dyDescent="0.55000000000000004">
      <c r="F26" s="12" t="s">
        <v>78</v>
      </c>
      <c r="P26" s="29" t="s">
        <v>84</v>
      </c>
      <c r="Q26" s="29">
        <v>1</v>
      </c>
      <c r="R26" s="29"/>
      <c r="S26" s="29"/>
      <c r="T26" s="29"/>
      <c r="U26" s="29"/>
    </row>
    <row r="27" spans="1:21" x14ac:dyDescent="0.55000000000000004">
      <c r="P27" s="29" t="s">
        <v>86</v>
      </c>
      <c r="Q27" s="30">
        <v>0.57659997612515768</v>
      </c>
      <c r="R27" s="29">
        <v>1</v>
      </c>
      <c r="S27" s="29"/>
      <c r="T27" s="29"/>
      <c r="U27" s="29"/>
    </row>
    <row r="28" spans="1:21" ht="22.5" x14ac:dyDescent="0.55000000000000004">
      <c r="I28" s="12" t="s">
        <v>81</v>
      </c>
      <c r="P28" s="29" t="s">
        <v>88</v>
      </c>
      <c r="Q28" s="30">
        <v>0.59458839001056307</v>
      </c>
      <c r="R28" s="30">
        <v>0.40406101782088427</v>
      </c>
      <c r="S28" s="29">
        <v>1</v>
      </c>
      <c r="T28" s="29"/>
      <c r="U28" s="29"/>
    </row>
    <row r="29" spans="1:21" x14ac:dyDescent="0.55000000000000004">
      <c r="P29" s="29" t="s">
        <v>90</v>
      </c>
      <c r="Q29" s="30">
        <v>-4.2898309968572593E-2</v>
      </c>
      <c r="R29" s="30">
        <v>3.4010851192571787E-2</v>
      </c>
      <c r="S29" s="30">
        <v>-0.55313398078046405</v>
      </c>
      <c r="T29" s="29">
        <v>1</v>
      </c>
      <c r="U29" s="29"/>
    </row>
    <row r="30" spans="1:21" ht="18.5" thickBot="1" x14ac:dyDescent="0.6">
      <c r="C30" s="20" t="s">
        <v>63</v>
      </c>
      <c r="P30" s="31" t="s">
        <v>92</v>
      </c>
      <c r="Q30" s="32">
        <v>0.86407808625974514</v>
      </c>
      <c r="R30" s="32">
        <v>0.81691574856195326</v>
      </c>
      <c r="S30" s="32">
        <v>0.59115886816720642</v>
      </c>
      <c r="T30" s="32">
        <v>0.18254575413110113</v>
      </c>
      <c r="U30" s="31">
        <v>1</v>
      </c>
    </row>
    <row r="32" spans="1:21" ht="20" x14ac:dyDescent="0.55000000000000004">
      <c r="D32" s="27" t="s">
        <v>82</v>
      </c>
      <c r="I32" s="11" t="s">
        <v>64</v>
      </c>
      <c r="N32" s="19" t="s">
        <v>62</v>
      </c>
    </row>
    <row r="33" spans="3:14" x14ac:dyDescent="0.55000000000000004">
      <c r="N33" s="19" t="s">
        <v>65</v>
      </c>
    </row>
    <row r="35" spans="3:14" x14ac:dyDescent="0.55000000000000004">
      <c r="C35" s="20" t="s">
        <v>93</v>
      </c>
    </row>
  </sheetData>
  <mergeCells count="13">
    <mergeCell ref="A6:A9"/>
    <mergeCell ref="A10:A13"/>
    <mergeCell ref="A14:A17"/>
    <mergeCell ref="A18:A21"/>
    <mergeCell ref="D23:E23"/>
    <mergeCell ref="D24:E24"/>
    <mergeCell ref="C3:D3"/>
    <mergeCell ref="F3:M3"/>
    <mergeCell ref="Q3:T3"/>
    <mergeCell ref="C4:D4"/>
    <mergeCell ref="F4:M4"/>
    <mergeCell ref="Q4:T4"/>
    <mergeCell ref="D22:E22"/>
  </mergeCells>
  <phoneticPr fontId="1"/>
  <pageMargins left="0.25" right="0.25" top="0.75" bottom="0.75" header="0.3" footer="0.3"/>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D3BA-7E6F-42A0-98A5-6CFEEA3D8525}">
  <sheetPr>
    <pageSetUpPr fitToPage="1"/>
  </sheetPr>
  <dimension ref="A1:Q43"/>
  <sheetViews>
    <sheetView topLeftCell="A21" zoomScale="74" zoomScaleNormal="74" workbookViewId="0">
      <selection activeCell="T32" sqref="T32"/>
    </sheetView>
  </sheetViews>
  <sheetFormatPr defaultRowHeight="18" x14ac:dyDescent="0.55000000000000004"/>
  <cols>
    <col min="1" max="1" width="3.6640625" customWidth="1"/>
    <col min="2" max="2" width="5.1640625" customWidth="1"/>
    <col min="3" max="3" width="35.1640625" customWidth="1"/>
    <col min="4" max="4" width="3.58203125" customWidth="1"/>
    <col min="7" max="7" width="4.08203125" customWidth="1"/>
    <col min="8" max="8" width="5.83203125" customWidth="1"/>
  </cols>
  <sheetData>
    <row r="1" spans="1:17" x14ac:dyDescent="0.55000000000000004">
      <c r="H1" t="s">
        <v>40</v>
      </c>
    </row>
    <row r="3" spans="1:17" x14ac:dyDescent="0.55000000000000004">
      <c r="C3" s="7"/>
      <c r="E3" s="34" t="s">
        <v>13</v>
      </c>
      <c r="F3" s="34"/>
      <c r="G3" s="6"/>
      <c r="H3" s="4"/>
      <c r="I3" s="45" t="s">
        <v>67</v>
      </c>
      <c r="J3" s="45"/>
      <c r="K3" s="45"/>
      <c r="L3" s="45"/>
      <c r="M3" s="45"/>
      <c r="N3" s="45"/>
      <c r="O3" s="45"/>
      <c r="P3" s="45"/>
    </row>
    <row r="4" spans="1:17" x14ac:dyDescent="0.55000000000000004">
      <c r="E4" s="38" t="s">
        <v>28</v>
      </c>
      <c r="F4" s="38"/>
      <c r="G4" s="6"/>
      <c r="H4" s="4"/>
      <c r="I4" s="44" t="s">
        <v>51</v>
      </c>
      <c r="J4" s="44"/>
      <c r="K4" s="44"/>
      <c r="L4" s="44"/>
      <c r="M4" s="44"/>
      <c r="N4" s="44"/>
      <c r="O4" s="44"/>
      <c r="P4" s="44"/>
    </row>
    <row r="5" spans="1:17" x14ac:dyDescent="0.55000000000000004">
      <c r="B5" s="3" t="s">
        <v>21</v>
      </c>
      <c r="C5" s="2" t="s">
        <v>22</v>
      </c>
      <c r="E5" s="1" t="s">
        <v>23</v>
      </c>
      <c r="F5" s="1" t="s">
        <v>25</v>
      </c>
      <c r="G5" s="4"/>
      <c r="H5" s="4" t="s">
        <v>68</v>
      </c>
      <c r="I5" s="10" t="s">
        <v>43</v>
      </c>
      <c r="J5" s="10" t="s">
        <v>44</v>
      </c>
      <c r="K5" s="10" t="s">
        <v>45</v>
      </c>
      <c r="L5" s="10" t="s">
        <v>46</v>
      </c>
      <c r="M5" s="10" t="s">
        <v>47</v>
      </c>
      <c r="N5" s="10" t="s">
        <v>48</v>
      </c>
      <c r="O5" s="10" t="s">
        <v>49</v>
      </c>
      <c r="P5" s="10" t="s">
        <v>50</v>
      </c>
      <c r="Q5" s="26" t="s">
        <v>61</v>
      </c>
    </row>
    <row r="6" spans="1:17" x14ac:dyDescent="0.55000000000000004">
      <c r="A6">
        <v>1</v>
      </c>
      <c r="B6" s="43" t="s">
        <v>7</v>
      </c>
      <c r="C6" s="8" t="s">
        <v>8</v>
      </c>
      <c r="E6" s="5">
        <v>1</v>
      </c>
      <c r="F6" s="5">
        <v>1</v>
      </c>
      <c r="G6" s="6"/>
      <c r="H6" s="6">
        <v>1</v>
      </c>
      <c r="I6" s="5">
        <v>1</v>
      </c>
      <c r="J6" s="5">
        <v>1</v>
      </c>
      <c r="K6" s="5">
        <v>1</v>
      </c>
      <c r="L6" s="5">
        <v>1</v>
      </c>
      <c r="M6" s="5"/>
      <c r="N6" s="5">
        <v>1</v>
      </c>
      <c r="O6" s="5">
        <v>1</v>
      </c>
      <c r="P6" s="5"/>
      <c r="Q6" s="16">
        <f>SUM(I6:P6)</f>
        <v>6</v>
      </c>
    </row>
    <row r="7" spans="1:17" x14ac:dyDescent="0.55000000000000004">
      <c r="A7">
        <v>2</v>
      </c>
      <c r="B7" s="43"/>
      <c r="C7" s="8" t="s">
        <v>9</v>
      </c>
      <c r="E7" s="5">
        <v>1</v>
      </c>
      <c r="F7" s="5"/>
      <c r="G7" s="6"/>
      <c r="H7" s="6">
        <v>2</v>
      </c>
      <c r="I7" s="5"/>
      <c r="J7" s="5"/>
      <c r="K7" s="5"/>
      <c r="L7" s="5"/>
      <c r="M7" s="5"/>
      <c r="N7" s="5">
        <v>1</v>
      </c>
      <c r="O7" s="5"/>
      <c r="P7" s="5"/>
      <c r="Q7" s="16">
        <f t="shared" ref="Q7:Q21" si="0">SUM(I7:P7)</f>
        <v>1</v>
      </c>
    </row>
    <row r="8" spans="1:17" x14ac:dyDescent="0.55000000000000004">
      <c r="A8">
        <v>3</v>
      </c>
      <c r="B8" s="43"/>
      <c r="C8" s="8" t="s">
        <v>10</v>
      </c>
      <c r="E8" s="5"/>
      <c r="F8" s="5"/>
      <c r="G8" s="6"/>
      <c r="H8" s="6">
        <v>3</v>
      </c>
      <c r="I8" s="5">
        <v>1</v>
      </c>
      <c r="J8" s="5"/>
      <c r="K8" s="5">
        <v>1</v>
      </c>
      <c r="L8" s="5">
        <v>1</v>
      </c>
      <c r="M8" s="5">
        <v>1</v>
      </c>
      <c r="N8" s="5">
        <v>1</v>
      </c>
      <c r="O8" s="5"/>
      <c r="P8" s="5">
        <v>1</v>
      </c>
      <c r="Q8" s="16">
        <f t="shared" si="0"/>
        <v>6</v>
      </c>
    </row>
    <row r="9" spans="1:17" x14ac:dyDescent="0.55000000000000004">
      <c r="A9">
        <v>4</v>
      </c>
      <c r="B9" s="43"/>
      <c r="C9" s="8" t="s">
        <v>11</v>
      </c>
      <c r="E9" s="5">
        <v>1</v>
      </c>
      <c r="F9" s="5">
        <v>1</v>
      </c>
      <c r="G9" s="6"/>
      <c r="H9" s="6">
        <v>4</v>
      </c>
      <c r="I9" s="5"/>
      <c r="J9" s="5"/>
      <c r="K9" s="5"/>
      <c r="L9" s="5">
        <v>1</v>
      </c>
      <c r="M9" s="5"/>
      <c r="N9" s="5"/>
      <c r="O9" s="5"/>
      <c r="P9" s="5"/>
      <c r="Q9" s="16">
        <f t="shared" si="0"/>
        <v>1</v>
      </c>
    </row>
    <row r="10" spans="1:17" x14ac:dyDescent="0.55000000000000004">
      <c r="A10">
        <v>5</v>
      </c>
      <c r="B10" s="43" t="s">
        <v>0</v>
      </c>
      <c r="C10" s="9" t="s">
        <v>1</v>
      </c>
      <c r="E10" s="5">
        <v>1</v>
      </c>
      <c r="F10" s="5"/>
      <c r="G10" s="6"/>
      <c r="H10" s="6">
        <v>5</v>
      </c>
      <c r="I10" s="5">
        <v>1</v>
      </c>
      <c r="J10" s="5">
        <v>1</v>
      </c>
      <c r="K10" s="5"/>
      <c r="L10" s="5">
        <v>1</v>
      </c>
      <c r="M10" s="5"/>
      <c r="N10" s="5">
        <v>1</v>
      </c>
      <c r="O10" s="5">
        <v>1</v>
      </c>
      <c r="P10" s="5"/>
      <c r="Q10" s="16">
        <f t="shared" si="0"/>
        <v>5</v>
      </c>
    </row>
    <row r="11" spans="1:17" x14ac:dyDescent="0.55000000000000004">
      <c r="A11">
        <v>6</v>
      </c>
      <c r="B11" s="43"/>
      <c r="C11" s="8" t="s">
        <v>2</v>
      </c>
      <c r="E11" s="5">
        <v>1</v>
      </c>
      <c r="F11" s="5">
        <v>1</v>
      </c>
      <c r="G11" s="6"/>
      <c r="H11" s="6">
        <v>6</v>
      </c>
      <c r="I11" s="5"/>
      <c r="J11" s="5">
        <v>1</v>
      </c>
      <c r="K11" s="5"/>
      <c r="L11" s="5">
        <v>1</v>
      </c>
      <c r="M11" s="5">
        <v>1</v>
      </c>
      <c r="N11" s="5">
        <v>1</v>
      </c>
      <c r="O11" s="5"/>
      <c r="P11" s="5">
        <v>1</v>
      </c>
      <c r="Q11" s="16">
        <f t="shared" si="0"/>
        <v>5</v>
      </c>
    </row>
    <row r="12" spans="1:17" x14ac:dyDescent="0.55000000000000004">
      <c r="A12">
        <v>7</v>
      </c>
      <c r="B12" s="43"/>
      <c r="C12" s="8" t="s">
        <v>3</v>
      </c>
      <c r="E12" s="5">
        <v>1</v>
      </c>
      <c r="F12" s="5"/>
      <c r="G12" s="6"/>
      <c r="H12" s="6">
        <v>7</v>
      </c>
      <c r="I12" s="5">
        <v>1</v>
      </c>
      <c r="J12" s="5"/>
      <c r="K12" s="5"/>
      <c r="L12" s="5"/>
      <c r="M12" s="5">
        <v>1</v>
      </c>
      <c r="N12" s="5"/>
      <c r="O12" s="5">
        <v>1</v>
      </c>
      <c r="P12" s="5"/>
      <c r="Q12" s="16">
        <f t="shared" si="0"/>
        <v>3</v>
      </c>
    </row>
    <row r="13" spans="1:17" x14ac:dyDescent="0.55000000000000004">
      <c r="A13">
        <v>8</v>
      </c>
      <c r="B13" s="43"/>
      <c r="C13" s="8" t="s">
        <v>4</v>
      </c>
      <c r="E13" s="5">
        <v>1</v>
      </c>
      <c r="F13" s="5">
        <v>1</v>
      </c>
      <c r="G13" s="6"/>
      <c r="H13" s="6">
        <v>8</v>
      </c>
      <c r="I13" s="5"/>
      <c r="J13" s="5">
        <v>1</v>
      </c>
      <c r="K13" s="5"/>
      <c r="L13" s="5">
        <v>1</v>
      </c>
      <c r="M13" s="5">
        <v>1</v>
      </c>
      <c r="N13" s="5"/>
      <c r="O13" s="5"/>
      <c r="P13" s="5">
        <v>1</v>
      </c>
      <c r="Q13" s="16">
        <f t="shared" si="0"/>
        <v>4</v>
      </c>
    </row>
    <row r="14" spans="1:17" x14ac:dyDescent="0.55000000000000004">
      <c r="A14">
        <v>9</v>
      </c>
      <c r="B14" s="43" t="s">
        <v>5</v>
      </c>
      <c r="C14" s="9" t="s">
        <v>12</v>
      </c>
      <c r="E14" s="5"/>
      <c r="F14" s="5"/>
      <c r="G14" s="6"/>
      <c r="H14" s="6">
        <v>9</v>
      </c>
      <c r="I14" s="5"/>
      <c r="J14" s="5"/>
      <c r="K14" s="5"/>
      <c r="L14" s="5"/>
      <c r="M14" s="5"/>
      <c r="N14" s="5"/>
      <c r="O14" s="5"/>
      <c r="P14" s="5">
        <v>1</v>
      </c>
      <c r="Q14" s="16">
        <f t="shared" si="0"/>
        <v>1</v>
      </c>
    </row>
    <row r="15" spans="1:17" x14ac:dyDescent="0.55000000000000004">
      <c r="A15">
        <v>10</v>
      </c>
      <c r="B15" s="43"/>
      <c r="C15" s="8" t="s">
        <v>14</v>
      </c>
      <c r="E15" s="5"/>
      <c r="F15" s="5"/>
      <c r="G15" s="6"/>
      <c r="H15" s="6">
        <v>10</v>
      </c>
      <c r="I15" s="5"/>
      <c r="J15" s="5">
        <v>1</v>
      </c>
      <c r="K15" s="5"/>
      <c r="L15" s="5"/>
      <c r="M15" s="5">
        <v>1</v>
      </c>
      <c r="N15" s="5"/>
      <c r="O15" s="5"/>
      <c r="P15" s="5"/>
      <c r="Q15" s="16">
        <f t="shared" si="0"/>
        <v>2</v>
      </c>
    </row>
    <row r="16" spans="1:17" x14ac:dyDescent="0.55000000000000004">
      <c r="A16">
        <v>11</v>
      </c>
      <c r="B16" s="43"/>
      <c r="C16" s="8" t="s">
        <v>15</v>
      </c>
      <c r="E16" s="5"/>
      <c r="F16" s="5">
        <v>1</v>
      </c>
      <c r="G16" s="6"/>
      <c r="H16" s="6">
        <v>11</v>
      </c>
      <c r="I16" s="5">
        <v>1</v>
      </c>
      <c r="J16" s="5">
        <v>1</v>
      </c>
      <c r="K16" s="5">
        <v>1</v>
      </c>
      <c r="L16" s="5">
        <v>1</v>
      </c>
      <c r="M16" s="5"/>
      <c r="N16" s="5">
        <v>1</v>
      </c>
      <c r="O16" s="5">
        <v>1</v>
      </c>
      <c r="P16" s="5"/>
      <c r="Q16" s="16">
        <f t="shared" si="0"/>
        <v>6</v>
      </c>
    </row>
    <row r="17" spans="1:17" x14ac:dyDescent="0.55000000000000004">
      <c r="A17">
        <v>12</v>
      </c>
      <c r="B17" s="43"/>
      <c r="C17" s="8" t="s">
        <v>16</v>
      </c>
      <c r="E17" s="5"/>
      <c r="F17" s="5"/>
      <c r="G17" s="6"/>
      <c r="H17" s="6">
        <v>12</v>
      </c>
      <c r="I17" s="5"/>
      <c r="J17" s="5">
        <v>1</v>
      </c>
      <c r="K17" s="5"/>
      <c r="L17" s="5"/>
      <c r="M17" s="5">
        <v>1</v>
      </c>
      <c r="N17" s="5"/>
      <c r="O17" s="5"/>
      <c r="P17" s="5"/>
      <c r="Q17" s="16">
        <f t="shared" si="0"/>
        <v>2</v>
      </c>
    </row>
    <row r="18" spans="1:17" x14ac:dyDescent="0.55000000000000004">
      <c r="A18">
        <v>13</v>
      </c>
      <c r="B18" s="43" t="s">
        <v>6</v>
      </c>
      <c r="C18" s="8" t="s">
        <v>17</v>
      </c>
      <c r="E18" s="5">
        <v>1</v>
      </c>
      <c r="F18" s="5">
        <v>1</v>
      </c>
      <c r="G18" s="6"/>
      <c r="H18" s="6">
        <v>13</v>
      </c>
      <c r="I18" s="5"/>
      <c r="J18" s="5">
        <v>1</v>
      </c>
      <c r="K18" s="5"/>
      <c r="L18" s="5">
        <v>1</v>
      </c>
      <c r="M18" s="5"/>
      <c r="N18" s="5"/>
      <c r="O18" s="5">
        <v>1</v>
      </c>
      <c r="P18" s="5"/>
      <c r="Q18" s="16">
        <f t="shared" si="0"/>
        <v>3</v>
      </c>
    </row>
    <row r="19" spans="1:17" x14ac:dyDescent="0.55000000000000004">
      <c r="A19">
        <v>14</v>
      </c>
      <c r="B19" s="43"/>
      <c r="C19" s="8" t="s">
        <v>18</v>
      </c>
      <c r="E19" s="5"/>
      <c r="F19" s="5">
        <v>1</v>
      </c>
      <c r="G19" s="6"/>
      <c r="H19" s="6">
        <v>14</v>
      </c>
      <c r="I19" s="5">
        <v>1</v>
      </c>
      <c r="J19" s="5">
        <v>1</v>
      </c>
      <c r="K19" s="5">
        <v>1</v>
      </c>
      <c r="L19" s="5">
        <v>1</v>
      </c>
      <c r="M19" s="5">
        <v>1</v>
      </c>
      <c r="N19" s="5">
        <v>1</v>
      </c>
      <c r="O19" s="5">
        <v>1</v>
      </c>
      <c r="P19" s="5"/>
      <c r="Q19" s="16">
        <f t="shared" si="0"/>
        <v>7</v>
      </c>
    </row>
    <row r="20" spans="1:17" x14ac:dyDescent="0.55000000000000004">
      <c r="A20">
        <v>15</v>
      </c>
      <c r="B20" s="43"/>
      <c r="C20" s="8" t="s">
        <v>19</v>
      </c>
      <c r="E20" s="5">
        <v>1</v>
      </c>
      <c r="F20" s="5">
        <v>1</v>
      </c>
      <c r="G20" s="6"/>
      <c r="H20" s="6">
        <v>15</v>
      </c>
      <c r="I20" s="5"/>
      <c r="J20" s="5">
        <v>1</v>
      </c>
      <c r="K20" s="5"/>
      <c r="L20" s="5">
        <v>1</v>
      </c>
      <c r="M20" s="5">
        <v>1</v>
      </c>
      <c r="N20" s="5"/>
      <c r="O20" s="5"/>
      <c r="P20" s="5"/>
      <c r="Q20" s="16">
        <f t="shared" si="0"/>
        <v>3</v>
      </c>
    </row>
    <row r="21" spans="1:17" x14ac:dyDescent="0.55000000000000004">
      <c r="A21">
        <v>16</v>
      </c>
      <c r="B21" s="43"/>
      <c r="C21" s="8" t="s">
        <v>20</v>
      </c>
      <c r="E21" s="5">
        <v>1</v>
      </c>
      <c r="F21" s="5">
        <v>1</v>
      </c>
      <c r="G21" s="6"/>
      <c r="H21" s="6">
        <v>16</v>
      </c>
      <c r="I21" s="5">
        <v>1</v>
      </c>
      <c r="J21" s="5">
        <v>1</v>
      </c>
      <c r="K21" s="5"/>
      <c r="L21" s="5">
        <v>1</v>
      </c>
      <c r="M21" s="5"/>
      <c r="N21" s="5">
        <v>1</v>
      </c>
      <c r="O21" s="5">
        <v>1</v>
      </c>
      <c r="P21" s="5"/>
      <c r="Q21" s="16">
        <f t="shared" si="0"/>
        <v>5</v>
      </c>
    </row>
    <row r="22" spans="1:17" x14ac:dyDescent="0.55000000000000004">
      <c r="H22" s="14" t="s">
        <v>61</v>
      </c>
      <c r="I22" s="16">
        <f>SUM(I6:I21)</f>
        <v>7</v>
      </c>
      <c r="J22" s="16">
        <f t="shared" ref="J22:P22" si="1">SUM(J6:J21)</f>
        <v>11</v>
      </c>
      <c r="K22" s="16">
        <f t="shared" si="1"/>
        <v>4</v>
      </c>
      <c r="L22" s="16">
        <f t="shared" si="1"/>
        <v>11</v>
      </c>
      <c r="M22" s="16">
        <f t="shared" si="1"/>
        <v>8</v>
      </c>
      <c r="N22" s="16">
        <f t="shared" si="1"/>
        <v>8</v>
      </c>
      <c r="O22" s="16">
        <f t="shared" si="1"/>
        <v>7</v>
      </c>
      <c r="P22" s="16">
        <f t="shared" si="1"/>
        <v>4</v>
      </c>
      <c r="Q22" s="6"/>
    </row>
    <row r="23" spans="1:17" x14ac:dyDescent="0.55000000000000004">
      <c r="I23" s="4" t="s">
        <v>69</v>
      </c>
      <c r="J23" s="4"/>
      <c r="K23" s="4"/>
      <c r="L23" s="4"/>
      <c r="M23" s="4"/>
      <c r="N23" s="4"/>
      <c r="O23" s="4"/>
      <c r="P23" s="4"/>
    </row>
    <row r="24" spans="1:17" x14ac:dyDescent="0.55000000000000004">
      <c r="I24" s="4" t="s">
        <v>70</v>
      </c>
      <c r="J24" s="4"/>
      <c r="K24" s="4"/>
      <c r="L24" s="4"/>
      <c r="M24" s="4"/>
      <c r="N24" s="4"/>
      <c r="O24" s="4"/>
      <c r="P24" s="4"/>
    </row>
    <row r="25" spans="1:17" x14ac:dyDescent="0.55000000000000004">
      <c r="I25" s="20" t="s">
        <v>77</v>
      </c>
    </row>
    <row r="26" spans="1:17" x14ac:dyDescent="0.55000000000000004">
      <c r="H26" s="24" t="s">
        <v>68</v>
      </c>
      <c r="I26" s="10" t="s">
        <v>44</v>
      </c>
      <c r="J26" s="10" t="s">
        <v>46</v>
      </c>
      <c r="K26" s="10" t="s">
        <v>47</v>
      </c>
      <c r="L26" s="10" t="s">
        <v>48</v>
      </c>
      <c r="M26" s="10" t="s">
        <v>43</v>
      </c>
      <c r="N26" s="10" t="s">
        <v>49</v>
      </c>
      <c r="O26" s="10" t="s">
        <v>45</v>
      </c>
      <c r="P26" s="10" t="s">
        <v>50</v>
      </c>
      <c r="Q26" s="26" t="s">
        <v>61</v>
      </c>
    </row>
    <row r="27" spans="1:17" x14ac:dyDescent="0.55000000000000004">
      <c r="H27" s="25">
        <v>14</v>
      </c>
      <c r="I27" s="5">
        <v>1</v>
      </c>
      <c r="J27" s="5">
        <v>1</v>
      </c>
      <c r="K27" s="5">
        <v>1</v>
      </c>
      <c r="L27" s="5">
        <v>1</v>
      </c>
      <c r="M27" s="5">
        <v>1</v>
      </c>
      <c r="N27" s="5">
        <v>1</v>
      </c>
      <c r="O27" s="5" t="s">
        <v>71</v>
      </c>
      <c r="P27" s="5"/>
      <c r="Q27" s="16">
        <v>7</v>
      </c>
    </row>
    <row r="28" spans="1:17" x14ac:dyDescent="0.55000000000000004">
      <c r="H28" s="25">
        <v>1</v>
      </c>
      <c r="I28" s="5">
        <v>1</v>
      </c>
      <c r="J28" s="5">
        <v>1</v>
      </c>
      <c r="K28" s="5"/>
      <c r="L28" s="5">
        <v>1</v>
      </c>
      <c r="M28" s="5">
        <v>1</v>
      </c>
      <c r="N28" s="5" t="s">
        <v>71</v>
      </c>
      <c r="O28" s="5">
        <v>1</v>
      </c>
      <c r="P28" s="5"/>
      <c r="Q28" s="16">
        <v>6</v>
      </c>
    </row>
    <row r="29" spans="1:17" x14ac:dyDescent="0.55000000000000004">
      <c r="H29" s="25">
        <v>3</v>
      </c>
      <c r="I29" s="5"/>
      <c r="J29" s="5">
        <v>1</v>
      </c>
      <c r="K29" s="5">
        <v>1</v>
      </c>
      <c r="L29" s="5">
        <v>1</v>
      </c>
      <c r="M29" s="5">
        <v>1</v>
      </c>
      <c r="N29" s="22" t="s">
        <v>72</v>
      </c>
      <c r="O29" s="5">
        <v>1</v>
      </c>
      <c r="P29" s="5">
        <v>1</v>
      </c>
      <c r="Q29" s="16">
        <v>6</v>
      </c>
    </row>
    <row r="30" spans="1:17" x14ac:dyDescent="0.55000000000000004">
      <c r="H30" s="25">
        <v>11</v>
      </c>
      <c r="I30" s="5">
        <v>1</v>
      </c>
      <c r="J30" s="5">
        <v>1</v>
      </c>
      <c r="K30" s="5"/>
      <c r="L30" s="5">
        <v>1</v>
      </c>
      <c r="M30" s="5">
        <v>1</v>
      </c>
      <c r="N30" s="5" t="s">
        <v>71</v>
      </c>
      <c r="O30" s="5" t="s">
        <v>73</v>
      </c>
      <c r="P30" s="23" t="s">
        <v>76</v>
      </c>
      <c r="Q30" s="16">
        <v>6</v>
      </c>
    </row>
    <row r="31" spans="1:17" x14ac:dyDescent="0.55000000000000004">
      <c r="H31" s="25">
        <v>5</v>
      </c>
      <c r="I31" s="5">
        <v>1</v>
      </c>
      <c r="J31" s="5">
        <v>1</v>
      </c>
      <c r="K31" s="5"/>
      <c r="L31" s="5">
        <v>1</v>
      </c>
      <c r="M31" s="5" t="s">
        <v>71</v>
      </c>
      <c r="N31" s="5">
        <v>1</v>
      </c>
      <c r="O31" s="5"/>
      <c r="P31" s="5"/>
      <c r="Q31" s="16">
        <v>5</v>
      </c>
    </row>
    <row r="32" spans="1:17" x14ac:dyDescent="0.55000000000000004">
      <c r="H32" s="25">
        <v>6</v>
      </c>
      <c r="I32" s="5">
        <v>1</v>
      </c>
      <c r="J32" s="5">
        <v>1</v>
      </c>
      <c r="K32" s="5">
        <v>1</v>
      </c>
      <c r="L32" s="5">
        <v>1</v>
      </c>
      <c r="M32" s="22" t="s">
        <v>72</v>
      </c>
      <c r="N32" s="5"/>
      <c r="O32" s="5"/>
      <c r="P32" s="5">
        <v>1</v>
      </c>
      <c r="Q32" s="16">
        <v>5</v>
      </c>
    </row>
    <row r="33" spans="8:17" x14ac:dyDescent="0.55000000000000004">
      <c r="H33" s="25">
        <v>16</v>
      </c>
      <c r="I33" s="5">
        <v>1</v>
      </c>
      <c r="J33" s="5">
        <v>1</v>
      </c>
      <c r="K33" s="5"/>
      <c r="L33" s="5">
        <v>1</v>
      </c>
      <c r="M33" s="5" t="s">
        <v>75</v>
      </c>
      <c r="N33" s="5" t="s">
        <v>73</v>
      </c>
      <c r="O33" s="5"/>
      <c r="P33" s="5"/>
      <c r="Q33" s="16">
        <v>5</v>
      </c>
    </row>
    <row r="34" spans="8:17" x14ac:dyDescent="0.55000000000000004">
      <c r="H34" s="25">
        <v>8</v>
      </c>
      <c r="I34" s="5">
        <v>1</v>
      </c>
      <c r="J34" s="5">
        <v>1</v>
      </c>
      <c r="K34" s="5" t="s">
        <v>73</v>
      </c>
      <c r="L34" s="22" t="s">
        <v>74</v>
      </c>
      <c r="M34" s="5"/>
      <c r="N34" s="5"/>
      <c r="O34" s="5"/>
      <c r="P34" s="5">
        <v>1</v>
      </c>
      <c r="Q34" s="16">
        <v>4</v>
      </c>
    </row>
    <row r="35" spans="8:17" x14ac:dyDescent="0.55000000000000004">
      <c r="H35" s="25">
        <v>7</v>
      </c>
      <c r="I35" s="5"/>
      <c r="J35" s="5"/>
      <c r="K35" s="5" t="s">
        <v>71</v>
      </c>
      <c r="L35" s="5"/>
      <c r="M35" s="5">
        <v>1</v>
      </c>
      <c r="N35" s="5">
        <v>1</v>
      </c>
      <c r="O35" s="5"/>
      <c r="P35" s="5"/>
      <c r="Q35" s="16">
        <v>3</v>
      </c>
    </row>
    <row r="36" spans="8:17" x14ac:dyDescent="0.55000000000000004">
      <c r="H36" s="25">
        <v>13</v>
      </c>
      <c r="I36" s="5">
        <v>1</v>
      </c>
      <c r="J36" s="5">
        <v>1</v>
      </c>
      <c r="K36" s="22" t="s">
        <v>72</v>
      </c>
      <c r="L36" s="5"/>
      <c r="M36" s="5"/>
      <c r="N36" s="5">
        <v>1</v>
      </c>
      <c r="O36" s="5"/>
      <c r="P36" s="5"/>
      <c r="Q36" s="16">
        <v>3</v>
      </c>
    </row>
    <row r="37" spans="8:17" x14ac:dyDescent="0.55000000000000004">
      <c r="H37" s="25">
        <v>15</v>
      </c>
      <c r="I37" s="5" t="s">
        <v>73</v>
      </c>
      <c r="J37" s="5" t="s">
        <v>73</v>
      </c>
      <c r="K37" s="5" t="s">
        <v>71</v>
      </c>
      <c r="L37" s="5"/>
      <c r="M37" s="5"/>
      <c r="N37" s="5"/>
      <c r="O37" s="5"/>
      <c r="P37" s="5"/>
      <c r="Q37" s="16">
        <v>3</v>
      </c>
    </row>
    <row r="38" spans="8:17" x14ac:dyDescent="0.55000000000000004">
      <c r="H38" s="25">
        <v>10</v>
      </c>
      <c r="I38" s="5">
        <v>1</v>
      </c>
      <c r="J38" s="22" t="s">
        <v>72</v>
      </c>
      <c r="K38" s="5">
        <v>1</v>
      </c>
      <c r="L38" s="5"/>
      <c r="M38" s="5"/>
      <c r="N38" s="5"/>
      <c r="O38" s="5"/>
      <c r="P38" s="5"/>
      <c r="Q38" s="16">
        <v>2</v>
      </c>
    </row>
    <row r="39" spans="8:17" x14ac:dyDescent="0.55000000000000004">
      <c r="H39" s="25">
        <v>12</v>
      </c>
      <c r="I39" s="5">
        <v>1</v>
      </c>
      <c r="J39" s="22" t="s">
        <v>72</v>
      </c>
      <c r="K39" s="5">
        <v>1</v>
      </c>
      <c r="L39" s="5"/>
      <c r="M39" s="5"/>
      <c r="N39" s="5"/>
      <c r="O39" s="5"/>
      <c r="P39" s="5"/>
      <c r="Q39" s="16">
        <v>2</v>
      </c>
    </row>
    <row r="40" spans="8:17" x14ac:dyDescent="0.55000000000000004">
      <c r="H40" s="25">
        <v>2</v>
      </c>
      <c r="I40" s="22" t="s">
        <v>72</v>
      </c>
      <c r="J40" s="5"/>
      <c r="K40" s="5"/>
      <c r="L40" s="5">
        <v>1</v>
      </c>
      <c r="M40" s="5"/>
      <c r="N40" s="5"/>
      <c r="O40" s="5"/>
      <c r="P40" s="5"/>
      <c r="Q40" s="16">
        <v>1</v>
      </c>
    </row>
    <row r="41" spans="8:17" x14ac:dyDescent="0.55000000000000004">
      <c r="H41" s="25">
        <v>4</v>
      </c>
      <c r="I41" s="22" t="s">
        <v>72</v>
      </c>
      <c r="J41" s="5">
        <v>1</v>
      </c>
      <c r="K41" s="5"/>
      <c r="L41" s="5"/>
      <c r="M41" s="5"/>
      <c r="N41" s="5"/>
      <c r="O41" s="5"/>
      <c r="P41" s="5"/>
      <c r="Q41" s="16">
        <v>1</v>
      </c>
    </row>
    <row r="42" spans="8:17" x14ac:dyDescent="0.55000000000000004">
      <c r="H42" s="25">
        <v>9</v>
      </c>
      <c r="I42" s="22" t="s">
        <v>72</v>
      </c>
      <c r="J42" s="5"/>
      <c r="K42" s="5"/>
      <c r="L42" s="5"/>
      <c r="M42" s="5"/>
      <c r="N42" s="5"/>
      <c r="O42" s="5"/>
      <c r="P42" s="5">
        <v>1</v>
      </c>
      <c r="Q42" s="16">
        <v>1</v>
      </c>
    </row>
    <row r="43" spans="8:17" x14ac:dyDescent="0.55000000000000004">
      <c r="H43" s="14" t="s">
        <v>61</v>
      </c>
      <c r="I43" s="16">
        <v>11</v>
      </c>
      <c r="J43" s="16">
        <v>11</v>
      </c>
      <c r="K43" s="16">
        <v>8</v>
      </c>
      <c r="L43" s="16">
        <v>8</v>
      </c>
      <c r="M43" s="16">
        <v>7</v>
      </c>
      <c r="N43" s="16">
        <v>7</v>
      </c>
      <c r="O43" s="16">
        <v>4</v>
      </c>
      <c r="P43" s="16">
        <v>4</v>
      </c>
      <c r="Q43" s="6"/>
    </row>
  </sheetData>
  <sortState xmlns:xlrd2="http://schemas.microsoft.com/office/spreadsheetml/2017/richdata2" columnSort="1" ref="I26:P43">
    <sortCondition descending="1" ref="I43:P43"/>
  </sortState>
  <mergeCells count="8">
    <mergeCell ref="B14:B17"/>
    <mergeCell ref="B18:B21"/>
    <mergeCell ref="I4:P4"/>
    <mergeCell ref="I3:P3"/>
    <mergeCell ref="E3:F3"/>
    <mergeCell ref="E4:F4"/>
    <mergeCell ref="B6:B9"/>
    <mergeCell ref="B10:B13"/>
  </mergeCells>
  <phoneticPr fontId="1"/>
  <pageMargins left="0.7" right="0.7" top="0.75" bottom="0.75" header="0.3" footer="0.3"/>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FF09-08ED-4593-8E4D-EABE144972EC}">
  <dimension ref="A1:R22"/>
  <sheetViews>
    <sheetView tabSelected="1" workbookViewId="0">
      <selection activeCell="M11" sqref="M11"/>
    </sheetView>
  </sheetViews>
  <sheetFormatPr defaultRowHeight="18" x14ac:dyDescent="0.55000000000000004"/>
  <cols>
    <col min="1" max="1" width="3.6640625" customWidth="1"/>
    <col min="2" max="2" width="5.1640625" customWidth="1"/>
    <col min="3" max="3" width="35.1640625" customWidth="1"/>
    <col min="4" max="4" width="3.58203125" customWidth="1"/>
    <col min="7" max="7" width="2.58203125" customWidth="1"/>
    <col min="8" max="9" width="8.6640625" customWidth="1"/>
    <col min="10" max="10" width="2.9140625" customWidth="1"/>
    <col min="13" max="13" width="3.33203125" customWidth="1"/>
    <col min="14" max="18" width="7.58203125" customWidth="1"/>
  </cols>
  <sheetData>
    <row r="1" spans="1:18" x14ac:dyDescent="0.55000000000000004">
      <c r="K1" t="s">
        <v>40</v>
      </c>
    </row>
    <row r="4" spans="1:18" x14ac:dyDescent="0.55000000000000004">
      <c r="C4" s="7"/>
      <c r="E4" s="34" t="s">
        <v>27</v>
      </c>
      <c r="F4" s="34"/>
      <c r="G4" s="4"/>
      <c r="H4" s="34" t="s">
        <v>31</v>
      </c>
      <c r="I4" s="34"/>
      <c r="J4" s="4"/>
      <c r="K4" s="34" t="s">
        <v>13</v>
      </c>
      <c r="L4" s="34"/>
      <c r="M4" s="4"/>
      <c r="N4" s="34" t="s">
        <v>38</v>
      </c>
      <c r="O4" s="34"/>
      <c r="P4" s="34"/>
      <c r="Q4" s="34"/>
      <c r="R4" s="34"/>
    </row>
    <row r="5" spans="1:18" x14ac:dyDescent="0.55000000000000004">
      <c r="E5" s="36" t="s">
        <v>30</v>
      </c>
      <c r="F5" s="36"/>
      <c r="G5" s="4"/>
      <c r="H5" s="37" t="s">
        <v>32</v>
      </c>
      <c r="I5" s="37"/>
      <c r="J5" s="4"/>
      <c r="K5" s="38" t="s">
        <v>28</v>
      </c>
      <c r="L5" s="38"/>
      <c r="M5" s="4"/>
      <c r="N5" s="35" t="s">
        <v>39</v>
      </c>
      <c r="O5" s="35"/>
      <c r="P5" s="35"/>
      <c r="Q5" s="35"/>
      <c r="R5" s="35"/>
    </row>
    <row r="6" spans="1:18" x14ac:dyDescent="0.55000000000000004">
      <c r="B6" s="3" t="s">
        <v>21</v>
      </c>
      <c r="C6" s="2" t="s">
        <v>22</v>
      </c>
      <c r="E6" s="1" t="s">
        <v>24</v>
      </c>
      <c r="F6" s="1" t="s">
        <v>26</v>
      </c>
      <c r="G6" s="4"/>
      <c r="H6" s="1" t="s">
        <v>24</v>
      </c>
      <c r="I6" s="1" t="s">
        <v>26</v>
      </c>
      <c r="J6" s="4"/>
      <c r="K6" s="1" t="s">
        <v>23</v>
      </c>
      <c r="L6" s="1" t="s">
        <v>25</v>
      </c>
      <c r="M6" s="4"/>
      <c r="N6" s="1" t="s">
        <v>34</v>
      </c>
      <c r="O6" s="1" t="s">
        <v>35</v>
      </c>
      <c r="P6" s="1" t="s">
        <v>36</v>
      </c>
      <c r="Q6" s="1" t="s">
        <v>37</v>
      </c>
      <c r="R6" s="1" t="s">
        <v>33</v>
      </c>
    </row>
    <row r="7" spans="1:18" x14ac:dyDescent="0.55000000000000004">
      <c r="A7">
        <v>1</v>
      </c>
      <c r="B7" s="43" t="s">
        <v>7</v>
      </c>
      <c r="C7" s="8" t="s">
        <v>8</v>
      </c>
      <c r="E7" s="5">
        <v>4</v>
      </c>
      <c r="F7" s="5">
        <v>3</v>
      </c>
      <c r="G7" s="6"/>
      <c r="H7" s="5">
        <v>8</v>
      </c>
      <c r="I7" s="5">
        <v>7</v>
      </c>
      <c r="J7" s="6"/>
      <c r="K7" s="5">
        <v>1</v>
      </c>
      <c r="L7" s="5">
        <v>1</v>
      </c>
      <c r="M7" s="6"/>
      <c r="N7" s="5"/>
      <c r="O7" s="5"/>
      <c r="P7" s="5" t="s">
        <v>42</v>
      </c>
      <c r="Q7" s="5"/>
      <c r="R7" s="5"/>
    </row>
    <row r="8" spans="1:18" x14ac:dyDescent="0.55000000000000004">
      <c r="A8">
        <v>2</v>
      </c>
      <c r="B8" s="43"/>
      <c r="C8" s="8" t="s">
        <v>9</v>
      </c>
      <c r="E8" s="5">
        <v>3</v>
      </c>
      <c r="F8" s="5">
        <v>3</v>
      </c>
      <c r="G8" s="6"/>
      <c r="H8" s="5">
        <v>6</v>
      </c>
      <c r="I8" s="5">
        <v>7</v>
      </c>
      <c r="J8" s="6"/>
      <c r="K8" s="5">
        <v>1</v>
      </c>
      <c r="L8" s="5"/>
      <c r="M8" s="6"/>
      <c r="N8" s="5"/>
      <c r="O8" s="5"/>
      <c r="P8" s="5" t="s">
        <v>42</v>
      </c>
      <c r="Q8" s="5"/>
      <c r="R8" s="5"/>
    </row>
    <row r="9" spans="1:18" x14ac:dyDescent="0.55000000000000004">
      <c r="A9">
        <v>3</v>
      </c>
      <c r="B9" s="43"/>
      <c r="C9" s="8" t="s">
        <v>10</v>
      </c>
      <c r="E9" s="5">
        <v>3</v>
      </c>
      <c r="F9" s="5">
        <v>3</v>
      </c>
      <c r="G9" s="6"/>
      <c r="H9" s="5">
        <v>5</v>
      </c>
      <c r="I9" s="5">
        <v>5</v>
      </c>
      <c r="J9" s="6"/>
      <c r="K9" s="5"/>
      <c r="L9" s="5"/>
      <c r="M9" s="6"/>
      <c r="N9" s="5"/>
      <c r="O9" s="5"/>
      <c r="P9" s="5" t="s">
        <v>42</v>
      </c>
      <c r="Q9" s="5"/>
      <c r="R9" s="5"/>
    </row>
    <row r="10" spans="1:18" x14ac:dyDescent="0.55000000000000004">
      <c r="A10">
        <v>4</v>
      </c>
      <c r="B10" s="43"/>
      <c r="C10" s="8" t="s">
        <v>11</v>
      </c>
      <c r="E10" s="5">
        <v>4</v>
      </c>
      <c r="F10" s="5">
        <v>4</v>
      </c>
      <c r="G10" s="6"/>
      <c r="H10" s="5">
        <v>6</v>
      </c>
      <c r="I10" s="5">
        <v>6</v>
      </c>
      <c r="J10" s="6"/>
      <c r="K10" s="5">
        <v>1</v>
      </c>
      <c r="L10" s="5">
        <v>1</v>
      </c>
      <c r="M10" s="6"/>
      <c r="N10" s="5"/>
      <c r="O10" s="5"/>
      <c r="P10" s="5"/>
      <c r="Q10" s="5" t="s">
        <v>42</v>
      </c>
      <c r="R10" s="5"/>
    </row>
    <row r="11" spans="1:18" x14ac:dyDescent="0.55000000000000004">
      <c r="A11">
        <v>5</v>
      </c>
      <c r="B11" s="43" t="s">
        <v>0</v>
      </c>
      <c r="C11" s="9" t="s">
        <v>1</v>
      </c>
      <c r="E11" s="5">
        <v>4</v>
      </c>
      <c r="F11" s="5">
        <v>3</v>
      </c>
      <c r="G11" s="6"/>
      <c r="H11" s="5">
        <v>7</v>
      </c>
      <c r="I11" s="5">
        <v>5</v>
      </c>
      <c r="J11" s="6"/>
      <c r="K11" s="5">
        <v>1</v>
      </c>
      <c r="L11" s="5"/>
      <c r="M11" s="6"/>
      <c r="N11" s="5"/>
      <c r="O11" s="5"/>
      <c r="P11" s="5" t="s">
        <v>42</v>
      </c>
      <c r="Q11" s="5"/>
      <c r="R11" s="5"/>
    </row>
    <row r="12" spans="1:18" x14ac:dyDescent="0.55000000000000004">
      <c r="A12">
        <v>6</v>
      </c>
      <c r="B12" s="43"/>
      <c r="C12" s="8" t="s">
        <v>2</v>
      </c>
      <c r="E12" s="5">
        <v>4</v>
      </c>
      <c r="F12" s="5">
        <v>3</v>
      </c>
      <c r="G12" s="6"/>
      <c r="H12" s="5">
        <v>8</v>
      </c>
      <c r="I12" s="5">
        <v>7</v>
      </c>
      <c r="J12" s="6"/>
      <c r="K12" s="5">
        <v>1</v>
      </c>
      <c r="L12" s="5">
        <v>1</v>
      </c>
      <c r="M12" s="6"/>
      <c r="N12" s="5"/>
      <c r="O12" s="5"/>
      <c r="P12" s="5" t="s">
        <v>42</v>
      </c>
      <c r="Q12" s="5"/>
      <c r="R12" s="5"/>
    </row>
    <row r="13" spans="1:18" x14ac:dyDescent="0.55000000000000004">
      <c r="A13">
        <v>7</v>
      </c>
      <c r="B13" s="43"/>
      <c r="C13" s="8" t="s">
        <v>3</v>
      </c>
      <c r="E13" s="5">
        <v>4</v>
      </c>
      <c r="F13" s="5">
        <v>3</v>
      </c>
      <c r="G13" s="6"/>
      <c r="H13" s="5">
        <v>6</v>
      </c>
      <c r="I13" s="5">
        <v>4</v>
      </c>
      <c r="J13" s="6"/>
      <c r="K13" s="5">
        <v>1</v>
      </c>
      <c r="L13" s="5"/>
      <c r="M13" s="6"/>
      <c r="N13" s="5"/>
      <c r="O13" s="5"/>
      <c r="P13" s="5" t="s">
        <v>42</v>
      </c>
      <c r="Q13" s="5"/>
      <c r="R13" s="5"/>
    </row>
    <row r="14" spans="1:18" x14ac:dyDescent="0.55000000000000004">
      <c r="A14">
        <v>8</v>
      </c>
      <c r="B14" s="43"/>
      <c r="C14" s="8" t="s">
        <v>4</v>
      </c>
      <c r="E14" s="5">
        <v>3</v>
      </c>
      <c r="F14" s="5">
        <v>3</v>
      </c>
      <c r="G14" s="6"/>
      <c r="H14" s="5">
        <v>4</v>
      </c>
      <c r="I14" s="5">
        <v>4</v>
      </c>
      <c r="J14" s="6"/>
      <c r="K14" s="5">
        <v>1</v>
      </c>
      <c r="L14" s="5">
        <v>1</v>
      </c>
      <c r="M14" s="6"/>
      <c r="N14" s="5"/>
      <c r="O14" s="5"/>
      <c r="P14" s="5"/>
      <c r="Q14" s="5" t="s">
        <v>42</v>
      </c>
      <c r="R14" s="5"/>
    </row>
    <row r="15" spans="1:18" x14ac:dyDescent="0.55000000000000004">
      <c r="A15">
        <v>9</v>
      </c>
      <c r="B15" s="43" t="s">
        <v>5</v>
      </c>
      <c r="C15" s="9" t="s">
        <v>12</v>
      </c>
      <c r="E15" s="5">
        <v>2</v>
      </c>
      <c r="F15" s="5">
        <v>2</v>
      </c>
      <c r="G15" s="6"/>
      <c r="H15" s="5">
        <v>3</v>
      </c>
      <c r="I15" s="5">
        <v>3</v>
      </c>
      <c r="J15" s="6"/>
      <c r="K15" s="5"/>
      <c r="L15" s="5"/>
      <c r="M15" s="6"/>
      <c r="N15" s="5"/>
      <c r="O15" s="5" t="s">
        <v>42</v>
      </c>
      <c r="P15" s="5"/>
      <c r="Q15" s="5"/>
      <c r="R15" s="5"/>
    </row>
    <row r="16" spans="1:18" x14ac:dyDescent="0.55000000000000004">
      <c r="A16">
        <v>10</v>
      </c>
      <c r="B16" s="43"/>
      <c r="C16" s="8" t="s">
        <v>14</v>
      </c>
      <c r="E16" s="5">
        <v>2</v>
      </c>
      <c r="F16" s="5">
        <v>1</v>
      </c>
      <c r="G16" s="6"/>
      <c r="H16" s="5">
        <v>3</v>
      </c>
      <c r="I16" s="5">
        <v>2</v>
      </c>
      <c r="J16" s="6"/>
      <c r="K16" s="5"/>
      <c r="L16" s="5"/>
      <c r="M16" s="6"/>
      <c r="N16" s="5"/>
      <c r="O16" s="5" t="s">
        <v>42</v>
      </c>
      <c r="P16" s="5"/>
      <c r="Q16" s="5"/>
      <c r="R16" s="5"/>
    </row>
    <row r="17" spans="1:18" x14ac:dyDescent="0.55000000000000004">
      <c r="A17">
        <v>11</v>
      </c>
      <c r="B17" s="43"/>
      <c r="C17" s="8" t="s">
        <v>15</v>
      </c>
      <c r="E17" s="5">
        <v>2</v>
      </c>
      <c r="F17" s="5">
        <v>2</v>
      </c>
      <c r="G17" s="6"/>
      <c r="H17" s="5">
        <v>4</v>
      </c>
      <c r="I17" s="5">
        <v>4</v>
      </c>
      <c r="J17" s="6"/>
      <c r="K17" s="5"/>
      <c r="L17" s="5">
        <v>1</v>
      </c>
      <c r="M17" s="6"/>
      <c r="N17" s="5"/>
      <c r="O17" s="5" t="s">
        <v>42</v>
      </c>
      <c r="P17" s="5"/>
      <c r="Q17" s="5"/>
      <c r="R17" s="5"/>
    </row>
    <row r="18" spans="1:18" x14ac:dyDescent="0.55000000000000004">
      <c r="A18">
        <v>12</v>
      </c>
      <c r="B18" s="43"/>
      <c r="C18" s="8" t="s">
        <v>16</v>
      </c>
      <c r="E18" s="5">
        <v>1</v>
      </c>
      <c r="F18" s="5">
        <v>1</v>
      </c>
      <c r="G18" s="6"/>
      <c r="H18" s="5">
        <v>2</v>
      </c>
      <c r="I18" s="5">
        <v>1</v>
      </c>
      <c r="J18" s="6"/>
      <c r="K18" s="5"/>
      <c r="L18" s="5"/>
      <c r="M18" s="6"/>
      <c r="N18" s="5"/>
      <c r="O18" s="5" t="s">
        <v>42</v>
      </c>
      <c r="P18" s="5"/>
      <c r="Q18" s="5"/>
      <c r="R18" s="5"/>
    </row>
    <row r="19" spans="1:18" x14ac:dyDescent="0.55000000000000004">
      <c r="A19">
        <v>13</v>
      </c>
      <c r="B19" s="43" t="s">
        <v>6</v>
      </c>
      <c r="C19" s="8" t="s">
        <v>17</v>
      </c>
      <c r="E19" s="5">
        <v>3</v>
      </c>
      <c r="F19" s="5">
        <v>3</v>
      </c>
      <c r="G19" s="6"/>
      <c r="H19" s="5">
        <v>6</v>
      </c>
      <c r="I19" s="5">
        <v>7</v>
      </c>
      <c r="J19" s="6"/>
      <c r="K19" s="5">
        <v>1</v>
      </c>
      <c r="L19" s="5">
        <v>1</v>
      </c>
      <c r="M19" s="6"/>
      <c r="N19" s="5"/>
      <c r="O19" s="5"/>
      <c r="P19" s="5" t="s">
        <v>42</v>
      </c>
      <c r="Q19" s="5"/>
      <c r="R19" s="5"/>
    </row>
    <row r="20" spans="1:18" x14ac:dyDescent="0.55000000000000004">
      <c r="A20">
        <v>14</v>
      </c>
      <c r="B20" s="43"/>
      <c r="C20" s="8" t="s">
        <v>18</v>
      </c>
      <c r="E20" s="5">
        <v>2</v>
      </c>
      <c r="F20" s="5">
        <v>4</v>
      </c>
      <c r="G20" s="6"/>
      <c r="H20" s="5">
        <v>4</v>
      </c>
      <c r="I20" s="5">
        <v>8</v>
      </c>
      <c r="J20" s="6"/>
      <c r="K20" s="5"/>
      <c r="L20" s="5">
        <v>1</v>
      </c>
      <c r="M20" s="6"/>
      <c r="N20" s="5"/>
      <c r="O20" s="5"/>
      <c r="P20" s="5"/>
      <c r="Q20" s="5" t="s">
        <v>42</v>
      </c>
      <c r="R20" s="5"/>
    </row>
    <row r="21" spans="1:18" x14ac:dyDescent="0.55000000000000004">
      <c r="A21">
        <v>15</v>
      </c>
      <c r="B21" s="43"/>
      <c r="C21" s="8" t="s">
        <v>19</v>
      </c>
      <c r="E21" s="5">
        <v>4</v>
      </c>
      <c r="F21" s="5">
        <v>3</v>
      </c>
      <c r="G21" s="6"/>
      <c r="H21" s="5">
        <v>7</v>
      </c>
      <c r="I21" s="5">
        <v>8</v>
      </c>
      <c r="J21" s="6"/>
      <c r="K21" s="5">
        <v>1</v>
      </c>
      <c r="L21" s="5">
        <v>1</v>
      </c>
      <c r="M21" s="6"/>
      <c r="N21" s="5"/>
      <c r="O21" s="5"/>
      <c r="P21" s="5"/>
      <c r="Q21" s="5" t="s">
        <v>42</v>
      </c>
      <c r="R21" s="5"/>
    </row>
    <row r="22" spans="1:18" x14ac:dyDescent="0.55000000000000004">
      <c r="A22">
        <v>16</v>
      </c>
      <c r="B22" s="43"/>
      <c r="C22" s="8" t="s">
        <v>20</v>
      </c>
      <c r="E22" s="5">
        <v>5</v>
      </c>
      <c r="F22" s="5">
        <v>5</v>
      </c>
      <c r="G22" s="6"/>
      <c r="H22" s="5">
        <v>9</v>
      </c>
      <c r="I22" s="5">
        <v>8</v>
      </c>
      <c r="J22" s="6"/>
      <c r="K22" s="5">
        <v>1</v>
      </c>
      <c r="L22" s="5">
        <v>1</v>
      </c>
      <c r="M22" s="6"/>
      <c r="N22" s="5"/>
      <c r="O22" s="5"/>
      <c r="P22" s="5"/>
      <c r="Q22" s="5"/>
      <c r="R22" s="5" t="s">
        <v>42</v>
      </c>
    </row>
  </sheetData>
  <mergeCells count="12">
    <mergeCell ref="H4:I4"/>
    <mergeCell ref="K4:L4"/>
    <mergeCell ref="N4:R4"/>
    <mergeCell ref="E5:F5"/>
    <mergeCell ref="H5:I5"/>
    <mergeCell ref="K5:L5"/>
    <mergeCell ref="N5:R5"/>
    <mergeCell ref="B7:B10"/>
    <mergeCell ref="B11:B14"/>
    <mergeCell ref="B15:B18"/>
    <mergeCell ref="B19:B22"/>
    <mergeCell ref="E4:F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結果の表し方一覧</vt:lpstr>
      <vt:lpstr>タイプ_A（段階点）分析</vt:lpstr>
      <vt:lpstr>タイプ_B（配点）分析 </vt:lpstr>
      <vt:lpstr>タイプ_C（チェックリスト）分析</vt:lpstr>
      <vt:lpstr>タイプ_D（ルーブリック）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manabu kishi</dc:creator>
  <cp:lastModifiedBy>manabu kishi</cp:lastModifiedBy>
  <cp:lastPrinted>2021-09-01T07:53:16Z</cp:lastPrinted>
  <dcterms:created xsi:type="dcterms:W3CDTF">2021-08-28T00:31:10Z</dcterms:created>
  <dcterms:modified xsi:type="dcterms:W3CDTF">2024-08-04T02:46:47Z</dcterms:modified>
</cp:coreProperties>
</file>